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0"/>
  </bookViews>
  <sheets>
    <sheet name="Arbitres Nationaux" sheetId="1" r:id="rId1"/>
    <sheet name="Trajet_KM_Durée" sheetId="2" state="hidden" r:id="rId2"/>
  </sheets>
  <externalReferences>
    <externalReference r:id="rId5"/>
  </externalReferences>
  <definedNames>
    <definedName name="Arb_lst">'[1]Paramètres'!$A$2:$A$303</definedName>
    <definedName name="CR_F_S">#REF!</definedName>
    <definedName name="Zone_Arb">'Arbitres Nationaux'!$C$2:$I$60</definedName>
    <definedName name="Zone_arb_cop">'Arbitres Nationaux'!$Y$2:$AE$60</definedName>
    <definedName name="Zone_cad_fin">'Arbitres Nationaux'!$A$13:$A$17</definedName>
    <definedName name="Zone_cad_ori">'Arbitres Nationaux'!$BA$13:$BA$17</definedName>
    <definedName name="Zone_cad_sup">'Arbitres Nationaux'!$W$13:$W$17</definedName>
    <definedName name="Zone_copie">'Arbitres Nationaux'!$V:$BL</definedName>
    <definedName name="_xlnm.Print_Area" localSheetId="0">'Arbitres Nationaux'!$A$2:$I$51</definedName>
    <definedName name="Zone_Epr">'Arbitres Nationaux'!$C$2:$D$6</definedName>
    <definedName name="Zone_Epr_Cop">'Arbitres Nationaux'!$Y$2:$Z$6</definedName>
    <definedName name="Zone_Jrs">'Arbitres Nationaux'!$A$20:$A$60</definedName>
    <definedName name="Zone_KM">'Arbitres Nationaux'!$C$20:$F$51</definedName>
    <definedName name="Zone_KM_BL">'Trajet_KM_Durée'!$B$3:$E$40</definedName>
    <definedName name="Zone_KM_FIN">'Trajet_KM_Durée'!$B$3</definedName>
    <definedName name="Zonz_Jrs_cop">'Arbitres Nationaux'!$W$20:$W$60</definedName>
  </definedNames>
  <calcPr fullCalcOnLoad="1"/>
</workbook>
</file>

<file path=xl/sharedStrings.xml><?xml version="1.0" encoding="utf-8"?>
<sst xmlns="http://schemas.openxmlformats.org/spreadsheetml/2006/main" count="1386" uniqueCount="489">
  <si>
    <t>JA</t>
  </si>
  <si>
    <t>JAA</t>
  </si>
  <si>
    <t>RE (Spidd)</t>
  </si>
  <si>
    <t>RA</t>
  </si>
  <si>
    <t>Nom et Prénom</t>
  </si>
  <si>
    <t>Adresse</t>
  </si>
  <si>
    <t>Code Postal</t>
  </si>
  <si>
    <t>Ville</t>
  </si>
  <si>
    <t>Téléphone</t>
  </si>
  <si>
    <t>Email</t>
  </si>
  <si>
    <t>Arbitres</t>
  </si>
  <si>
    <t>Chambre Appel</t>
  </si>
  <si>
    <t>Formateur</t>
  </si>
  <si>
    <t>Lieu Epreuve</t>
  </si>
  <si>
    <t>Lieu départ</t>
  </si>
  <si>
    <t>Temps Trajet et Kms</t>
  </si>
  <si>
    <t>KMS Contrôle</t>
  </si>
  <si>
    <t/>
  </si>
  <si>
    <t>OIRY René</t>
  </si>
  <si>
    <t xml:space="preserve">6 rue de la Borderie - </t>
  </si>
  <si>
    <t>85170</t>
  </si>
  <si>
    <t>BEAUFOU</t>
  </si>
  <si>
    <t>44470</t>
  </si>
  <si>
    <t>LABRUE Jacques</t>
  </si>
  <si>
    <t xml:space="preserve">7 allée Guy Ropartz - </t>
  </si>
  <si>
    <t>35235</t>
  </si>
  <si>
    <t>56700</t>
  </si>
  <si>
    <t>HENNEBONT</t>
  </si>
  <si>
    <t>BEUDARD Isabelle</t>
  </si>
  <si>
    <t xml:space="preserve">11 chemin Clos Saint Julien - </t>
  </si>
  <si>
    <t>44340</t>
  </si>
  <si>
    <t>BOUGUENAIS</t>
  </si>
  <si>
    <t>LEMAN Jean-Yves</t>
  </si>
  <si>
    <t>THOUARE SUR LOIRE</t>
  </si>
  <si>
    <t>VAUSSOUE Thierry</t>
  </si>
  <si>
    <t xml:space="preserve">42 Grande rue - </t>
  </si>
  <si>
    <t>49400</t>
  </si>
  <si>
    <t>SAUMUR</t>
  </si>
  <si>
    <t>Licence</t>
  </si>
  <si>
    <t>ANTOINE Philippe</t>
  </si>
  <si>
    <t xml:space="preserve">31 rue du Marathon - </t>
  </si>
  <si>
    <t>14000</t>
  </si>
  <si>
    <t>CAEN</t>
  </si>
  <si>
    <t>ASSIE Jean-Luc</t>
  </si>
  <si>
    <t xml:space="preserve">1 passage des Petits Champs - </t>
  </si>
  <si>
    <t>95000</t>
  </si>
  <si>
    <t>CERCY</t>
  </si>
  <si>
    <t>BAILLY Bruno</t>
  </si>
  <si>
    <t xml:space="preserve">15 square de la Parcheminerie - </t>
  </si>
  <si>
    <t>CARQUEFOU</t>
  </si>
  <si>
    <t>BERTRAND Pascal</t>
  </si>
  <si>
    <t xml:space="preserve">306 allée du Dragon - Bal 62 - </t>
  </si>
  <si>
    <t>91000</t>
  </si>
  <si>
    <t>EVRY</t>
  </si>
  <si>
    <t>BREDOUX Yannick</t>
  </si>
  <si>
    <t>Le Bois du Charmes - 100 allée des Piverts</t>
  </si>
  <si>
    <t>27190</t>
  </si>
  <si>
    <t>ORVAUX</t>
  </si>
  <si>
    <t>CASSAGNOU Xavier</t>
  </si>
  <si>
    <t xml:space="preserve">27 rue d'Issy - </t>
  </si>
  <si>
    <t>92100</t>
  </si>
  <si>
    <t>BOULOGNE BILLANCOURT</t>
  </si>
  <si>
    <t>COQUEREAU Hubert</t>
  </si>
  <si>
    <t>13, Route de la Foresterie - LE VAL D'ERDRE AUXENCE</t>
  </si>
  <si>
    <t>49370</t>
  </si>
  <si>
    <t>LE LEROUX-BECONNETS</t>
  </si>
  <si>
    <t>COUGNAUD Dominique</t>
  </si>
  <si>
    <t xml:space="preserve">89, route du Moulin de Bel Air - </t>
  </si>
  <si>
    <t>44430</t>
  </si>
  <si>
    <t>LE LOROUX BOTTEREAU</t>
  </si>
  <si>
    <t>DENECHERE Jean-Luc</t>
  </si>
  <si>
    <t xml:space="preserve">526 route de l'Ecluse - </t>
  </si>
  <si>
    <t>49800</t>
  </si>
  <si>
    <t>ANDARD</t>
  </si>
  <si>
    <t>LACHAUMETTE Jean-Luc</t>
  </si>
  <si>
    <t xml:space="preserve">189 rue des Acacias - </t>
  </si>
  <si>
    <t>77176</t>
  </si>
  <si>
    <t>NANDY</t>
  </si>
  <si>
    <t>LASSAIGNE Christine</t>
  </si>
  <si>
    <t xml:space="preserve">41 rue de la Ruette - </t>
  </si>
  <si>
    <t>44300</t>
  </si>
  <si>
    <t>NANTES</t>
  </si>
  <si>
    <t>LE DIOURON Joël</t>
  </si>
  <si>
    <t xml:space="preserve">11 rue de la Crêche - </t>
  </si>
  <si>
    <t>35000</t>
  </si>
  <si>
    <t>RENNES</t>
  </si>
  <si>
    <t xml:space="preserve">23 rue de la Clémencière - </t>
  </si>
  <si>
    <t>MOIGNEU Elisabeth</t>
  </si>
  <si>
    <t xml:space="preserve">1 rue des Landes - </t>
  </si>
  <si>
    <t>PIÉRONI Françoise</t>
  </si>
  <si>
    <t>26 rue de Tolbiac - Appt. 123</t>
  </si>
  <si>
    <t>75013</t>
  </si>
  <si>
    <t>PARIS</t>
  </si>
  <si>
    <t>PIRIOU Arnaud</t>
  </si>
  <si>
    <t>8 rue Henri Menier - Appt. 804</t>
  </si>
  <si>
    <t>77360</t>
  </si>
  <si>
    <t>VAIRES SUR MARNE</t>
  </si>
  <si>
    <t>POTDEVIN Jean-Luc</t>
  </si>
  <si>
    <t xml:space="preserve">4 rue Zéphirin Camélinat - </t>
  </si>
  <si>
    <t>QUINCHARD Michel</t>
  </si>
  <si>
    <t xml:space="preserve">8 rue du Pré Paris - </t>
  </si>
  <si>
    <t>TRICOIRE Alain</t>
  </si>
  <si>
    <t xml:space="preserve">18 rue des Granites - </t>
  </si>
  <si>
    <t>22700</t>
  </si>
  <si>
    <t>LOUANEC</t>
  </si>
  <si>
    <t>VARENGOT Yannick</t>
  </si>
  <si>
    <t xml:space="preserve">1 allée Niepce - </t>
  </si>
  <si>
    <t>95150</t>
  </si>
  <si>
    <t>TAVERNY</t>
  </si>
  <si>
    <t>THORIGNE-FOUILLARD</t>
  </si>
  <si>
    <t>Contrôle</t>
  </si>
  <si>
    <t>27 au 29 Mai 2022</t>
  </si>
  <si>
    <t xml:space="preserve">Championnat de France </t>
  </si>
  <si>
    <t>par équipes</t>
  </si>
  <si>
    <t>Préparation Envoi Liste</t>
  </si>
  <si>
    <t>BOURGES(18)</t>
  </si>
  <si>
    <t>Oui</t>
  </si>
  <si>
    <t>ANGENON Nico</t>
  </si>
  <si>
    <t>23 route du Château Lavallière</t>
  </si>
  <si>
    <t>374160</t>
  </si>
  <si>
    <t>37390</t>
  </si>
  <si>
    <t>LA MEMBROLLE-CHOISILLE</t>
  </si>
  <si>
    <t>06.18.47.50.21</t>
  </si>
  <si>
    <t>nico@creaweb.fr</t>
  </si>
  <si>
    <t>VASSEUR Robert</t>
  </si>
  <si>
    <t>Moulin de Cortina</t>
  </si>
  <si>
    <t>592477</t>
  </si>
  <si>
    <t>20100</t>
  </si>
  <si>
    <t>SARTÈNE</t>
  </si>
  <si>
    <t>06.87.06.66.86</t>
  </si>
  <si>
    <t>ping@moulindecortina.com</t>
  </si>
  <si>
    <t>LORIOU David</t>
  </si>
  <si>
    <t>7 rue de la Contrôlerie</t>
  </si>
  <si>
    <t>791330</t>
  </si>
  <si>
    <t>79370</t>
  </si>
  <si>
    <t>AIGONDIGNÉ</t>
  </si>
  <si>
    <t>06.11.28.03.87</t>
  </si>
  <si>
    <t>davloriou@free.fr</t>
  </si>
  <si>
    <t>Nbre</t>
  </si>
  <si>
    <t>RAECKELBOOM Claude</t>
  </si>
  <si>
    <t>29 rue Auguste Bartholdi</t>
  </si>
  <si>
    <t>5928714</t>
  </si>
  <si>
    <t>59930</t>
  </si>
  <si>
    <t>LA CHAPELLE D'ARMENTIÈRES</t>
  </si>
  <si>
    <t>06.84.11.37.27</t>
  </si>
  <si>
    <t>claude.raeckelboom@wanadoo.fr</t>
  </si>
  <si>
    <t>Convoqués</t>
  </si>
  <si>
    <t>Confirmations (Oui)</t>
  </si>
  <si>
    <t>DAVID Christian</t>
  </si>
  <si>
    <t>22 rue de l'Avenir</t>
  </si>
  <si>
    <t>442521</t>
  </si>
  <si>
    <t>85200</t>
  </si>
  <si>
    <t>MONTREUIL</t>
  </si>
  <si>
    <t>06.73.90.09.39</t>
  </si>
  <si>
    <t>cjdavid@wanadoo.fr</t>
  </si>
  <si>
    <t>Observations</t>
  </si>
  <si>
    <t>Ajout</t>
  </si>
  <si>
    <t>A</t>
  </si>
  <si>
    <t>X</t>
  </si>
  <si>
    <t>PDL</t>
  </si>
  <si>
    <t>4429881</t>
  </si>
  <si>
    <t>06.24.69.13.44</t>
  </si>
  <si>
    <t>baillybruno@gmail.com</t>
  </si>
  <si>
    <t>IdF</t>
  </si>
  <si>
    <t>941133</t>
  </si>
  <si>
    <t>06.30.09.19.40</t>
  </si>
  <si>
    <t>dimoitout@orange.fr</t>
  </si>
  <si>
    <t>4443440</t>
  </si>
  <si>
    <t>06.87.38.10.63</t>
  </si>
  <si>
    <t>isa1269@club.fr</t>
  </si>
  <si>
    <t>NA</t>
  </si>
  <si>
    <t>BONITEAU Patrice</t>
  </si>
  <si>
    <t xml:space="preserve">22 Rue Bir Hakeim - </t>
  </si>
  <si>
    <t>471534</t>
  </si>
  <si>
    <t>47300</t>
  </si>
  <si>
    <t>VILLENEUVE SUR LOT</t>
  </si>
  <si>
    <t>06.11.75.25.39</t>
  </si>
  <si>
    <t>patriceboniteau@gmail.com</t>
  </si>
  <si>
    <t>BFC</t>
  </si>
  <si>
    <t>CAPELLI COINTET Karine</t>
  </si>
  <si>
    <t xml:space="preserve">8 rue de la Pierre - </t>
  </si>
  <si>
    <t>2515861</t>
  </si>
  <si>
    <t>25260</t>
  </si>
  <si>
    <t>MONTENOIS</t>
  </si>
  <si>
    <t>06.06.44.21.13</t>
  </si>
  <si>
    <t>capelli.philou@wanadoo.fr</t>
  </si>
  <si>
    <t>CAPELLI-COINTET Corentin</t>
  </si>
  <si>
    <t>2515772</t>
  </si>
  <si>
    <t>25600</t>
  </si>
  <si>
    <t>06 12 68 55 96</t>
  </si>
  <si>
    <t>CAPELLI-COINTET Philippe</t>
  </si>
  <si>
    <t>901099</t>
  </si>
  <si>
    <t>06 04 48 45 57</t>
  </si>
  <si>
    <t>CARRÈRE Hervé</t>
  </si>
  <si>
    <t xml:space="preserve">25 Rés. Du parc des sports - </t>
  </si>
  <si>
    <t>1612755</t>
  </si>
  <si>
    <t>16100</t>
  </si>
  <si>
    <t>MERPINS</t>
  </si>
  <si>
    <t>06.78.94.51.35</t>
  </si>
  <si>
    <t>herve.carrere@orange.fr</t>
  </si>
  <si>
    <t>DANTIGNY Dominique</t>
  </si>
  <si>
    <t xml:space="preserve">11E route de Châlons - </t>
  </si>
  <si>
    <t>713534</t>
  </si>
  <si>
    <t>71390</t>
  </si>
  <si>
    <t>BUXY</t>
  </si>
  <si>
    <t>06.08.63.75.43</t>
  </si>
  <si>
    <t>dominique-dantigny@wanadoo.fr</t>
  </si>
  <si>
    <t>DENDONCKER Jean-François</t>
  </si>
  <si>
    <t xml:space="preserve">185  route de Pommier - </t>
  </si>
  <si>
    <t>245066</t>
  </si>
  <si>
    <t>24750</t>
  </si>
  <si>
    <t>ATUR</t>
  </si>
  <si>
    <t>06.20.60.26.74</t>
  </si>
  <si>
    <t>jeffping24@gmail.com</t>
  </si>
  <si>
    <t>DESHAIES Baptiste</t>
  </si>
  <si>
    <t xml:space="preserve">21 bis rue des Garniers - </t>
  </si>
  <si>
    <t>4437433</t>
  </si>
  <si>
    <t>07.80.02.16.54</t>
  </si>
  <si>
    <t>baptiste.deshaies@gmail.com</t>
  </si>
  <si>
    <t>FESTAZ Georges</t>
  </si>
  <si>
    <t xml:space="preserve">76 avenue de la division Leclerc - </t>
  </si>
  <si>
    <t>95921</t>
  </si>
  <si>
    <t>95160</t>
  </si>
  <si>
    <t>MONTMORENCY</t>
  </si>
  <si>
    <t>06.16.23.63.88</t>
  </si>
  <si>
    <t>georges.festaz@orange.fr</t>
  </si>
  <si>
    <t>GAUGUIN Annie</t>
  </si>
  <si>
    <t xml:space="preserve">4 avenue de Bretagne - </t>
  </si>
  <si>
    <t>9411601</t>
  </si>
  <si>
    <t>94100</t>
  </si>
  <si>
    <t>SAINT MAUR</t>
  </si>
  <si>
    <t>06.77.74.33.46</t>
  </si>
  <si>
    <t>annie.gauguin@sfr.fr</t>
  </si>
  <si>
    <t>7711550</t>
  </si>
  <si>
    <t>06.68.20.20.79</t>
  </si>
  <si>
    <t>lachaumette.jeanluc@bbox.fr</t>
  </si>
  <si>
    <t>4421730</t>
  </si>
  <si>
    <t>06.63.81.34.95</t>
  </si>
  <si>
    <t>christine.lassaigne@orange.fr</t>
  </si>
  <si>
    <t>CVL</t>
  </si>
  <si>
    <t>LEPAGE Pascal</t>
  </si>
  <si>
    <t xml:space="preserve">15 rue de Provence - </t>
  </si>
  <si>
    <t>4521976</t>
  </si>
  <si>
    <t>45200</t>
  </si>
  <si>
    <t>AMILLY</t>
  </si>
  <si>
    <t>06.16.05.04.65</t>
  </si>
  <si>
    <t>lepage.p45@free.fr</t>
  </si>
  <si>
    <t>LONGÉPÉ Louis-Jean</t>
  </si>
  <si>
    <t xml:space="preserve">13 C route de la Barre - </t>
  </si>
  <si>
    <t>859647</t>
  </si>
  <si>
    <t>THOUARÉ SUR LOIRE</t>
  </si>
  <si>
    <t>06.82.83.94.85</t>
  </si>
  <si>
    <t>louis-jean.longepe@orange.fr</t>
  </si>
  <si>
    <t>MESTDAGH Xavier</t>
  </si>
  <si>
    <t xml:space="preserve">24 rue Jules Verne - </t>
  </si>
  <si>
    <t>4510813</t>
  </si>
  <si>
    <t>06.50.48.88.70</t>
  </si>
  <si>
    <t>xavetsteph@wanadoo.fr</t>
  </si>
  <si>
    <t>443987</t>
  </si>
  <si>
    <t>06.63.95.01.22</t>
  </si>
  <si>
    <t>babeth.moigneu@gmail.com</t>
  </si>
  <si>
    <t>PACHET Nicolas</t>
  </si>
  <si>
    <t xml:space="preserve">66 rue Albert Dory - </t>
  </si>
  <si>
    <t>4420788</t>
  </si>
  <si>
    <t>06.75.77.90.04</t>
  </si>
  <si>
    <t>npachet@couverturepachet.fr</t>
  </si>
  <si>
    <t>PIAU Patrick</t>
  </si>
  <si>
    <t xml:space="preserve">602 Les Tertres - </t>
  </si>
  <si>
    <t>4511089</t>
  </si>
  <si>
    <t>45760</t>
  </si>
  <si>
    <t>BOIGNY SUR BIONNE</t>
  </si>
  <si>
    <t>06.50.89.04.39</t>
  </si>
  <si>
    <t>patrick.piau@neuf.fr</t>
  </si>
  <si>
    <t>753724</t>
  </si>
  <si>
    <t>06.35.96.42.35</t>
  </si>
  <si>
    <t>francoise.pieroni@gmail.com</t>
  </si>
  <si>
    <t>THIBERT Bernard</t>
  </si>
  <si>
    <t xml:space="preserve">140 C avenue François Mitterrand - </t>
  </si>
  <si>
    <t>187204</t>
  </si>
  <si>
    <t>18000</t>
  </si>
  <si>
    <t>BOURGES</t>
  </si>
  <si>
    <t>06.76.78.58.35</t>
  </si>
  <si>
    <t>bernard.thibert@orange.fr</t>
  </si>
  <si>
    <t>HdF</t>
  </si>
  <si>
    <t>TUBACKI Thérèse</t>
  </si>
  <si>
    <t xml:space="preserve">655 av. des martyrs de la Résistance - </t>
  </si>
  <si>
    <t>59944</t>
  </si>
  <si>
    <t>59286</t>
  </si>
  <si>
    <t>ROOST WARENDIN</t>
  </si>
  <si>
    <t>06.79.50.02.55</t>
  </si>
  <si>
    <t>tubackitherese@orange.fr</t>
  </si>
  <si>
    <t>RESERVE</t>
  </si>
  <si>
    <t>BR</t>
  </si>
  <si>
    <t>DREYER Françoise</t>
  </si>
  <si>
    <t xml:space="preserve">8 rue de Poulpeye - </t>
  </si>
  <si>
    <t>944921</t>
  </si>
  <si>
    <t>29750</t>
  </si>
  <si>
    <t>LOCTUDY</t>
  </si>
  <si>
    <t>06.20.51.35.15</t>
  </si>
  <si>
    <t xml:space="preserve"> </t>
  </si>
  <si>
    <t>AURA</t>
  </si>
  <si>
    <t>HAREL Nicolas</t>
  </si>
  <si>
    <t xml:space="preserve">249, Cours Emile Zola - </t>
  </si>
  <si>
    <t>3520652</t>
  </si>
  <si>
    <t>69100</t>
  </si>
  <si>
    <t>VILLEURBANNE</t>
  </si>
  <si>
    <t>06.74.29.24.44</t>
  </si>
  <si>
    <t>X_Non</t>
  </si>
  <si>
    <t>ANDRE Philippe</t>
  </si>
  <si>
    <t xml:space="preserve">101 bis rue Pierre Pilard - </t>
  </si>
  <si>
    <t>184972</t>
  </si>
  <si>
    <t>TRELAZE</t>
  </si>
  <si>
    <t>06 99 18 94 96</t>
  </si>
  <si>
    <t>CÔME Corinne</t>
  </si>
  <si>
    <t xml:space="preserve">16 boulevard Loucheur - </t>
  </si>
  <si>
    <t>9126255</t>
  </si>
  <si>
    <t>40130</t>
  </si>
  <si>
    <t>CAPBRETON</t>
  </si>
  <si>
    <t>06.47.27.94.22</t>
  </si>
  <si>
    <t>DAVID Ludovic</t>
  </si>
  <si>
    <t xml:space="preserve">29 rue du Petit Chassay - </t>
  </si>
  <si>
    <t>3411267</t>
  </si>
  <si>
    <t>44980</t>
  </si>
  <si>
    <t>SAINTE LUCE SUR LOIRE</t>
  </si>
  <si>
    <t>06.83.03.37.86</t>
  </si>
  <si>
    <t>JOUETTE Patrice</t>
  </si>
  <si>
    <t xml:space="preserve">31 rue Pythagore - </t>
  </si>
  <si>
    <t>3319098</t>
  </si>
  <si>
    <t>33140</t>
  </si>
  <si>
    <t>VILLENAVE D'ORNON</t>
  </si>
  <si>
    <t>07.85.57.33.80</t>
  </si>
  <si>
    <t>JOUSSEAUME Florent</t>
  </si>
  <si>
    <t xml:space="preserve">Kerbilet - </t>
  </si>
  <si>
    <t>4413758</t>
  </si>
  <si>
    <t>44410</t>
  </si>
  <si>
    <t>HERBIGNAC</t>
  </si>
  <si>
    <t>06.64.75.79.80</t>
  </si>
  <si>
    <t>OLIVIER Aymeric</t>
  </si>
  <si>
    <t xml:space="preserve">1 chemin de la Place - </t>
  </si>
  <si>
    <t>029540</t>
  </si>
  <si>
    <t>89113</t>
  </si>
  <si>
    <t>FLEURY LA VALLÉE</t>
  </si>
  <si>
    <t>06.47.14.08.11</t>
  </si>
  <si>
    <t>ROBIN Jean</t>
  </si>
  <si>
    <t xml:space="preserve">5 lot. "Les Châtaigniers" - </t>
  </si>
  <si>
    <t>0112484</t>
  </si>
  <si>
    <t>01640</t>
  </si>
  <si>
    <t>JUJURIEUX</t>
  </si>
  <si>
    <t>06.35.44.10.63</t>
  </si>
  <si>
    <t>ROSSIGNOL Lionel</t>
  </si>
  <si>
    <t xml:space="preserve">"Saint-Joanis" - </t>
  </si>
  <si>
    <t>9115425</t>
  </si>
  <si>
    <t>63250</t>
  </si>
  <si>
    <t>CHABRELOCHE</t>
  </si>
  <si>
    <t>06.47.03.97.09</t>
  </si>
  <si>
    <t>SEGUIN André</t>
  </si>
  <si>
    <t xml:space="preserve">5 rue du Pré Marion - </t>
  </si>
  <si>
    <t>712866</t>
  </si>
  <si>
    <t>71670</t>
  </si>
  <si>
    <t>SAINT PIERRE DE VARENNES</t>
  </si>
  <si>
    <t>06.81.47.75.78</t>
  </si>
  <si>
    <t>7725609</t>
  </si>
  <si>
    <t>06 75 62 09 345</t>
  </si>
  <si>
    <t>BERNARD Stéphane</t>
  </si>
  <si>
    <t xml:space="preserve">14 square du Lucq - </t>
  </si>
  <si>
    <t>406608</t>
  </si>
  <si>
    <t>40230</t>
  </si>
  <si>
    <t>TOSSE</t>
  </si>
  <si>
    <t>06.70.48.23.14</t>
  </si>
  <si>
    <t>BONNEVAL Carlos</t>
  </si>
  <si>
    <t xml:space="preserve">8 rue Emile Augier - </t>
  </si>
  <si>
    <t>2611058</t>
  </si>
  <si>
    <t>26700</t>
  </si>
  <si>
    <t>PIERRELATTE</t>
  </si>
  <si>
    <t>07.69.80.90.90</t>
  </si>
  <si>
    <t>NO</t>
  </si>
  <si>
    <t>CRÉTU Etienne</t>
  </si>
  <si>
    <t xml:space="preserve">59 rue Grande - </t>
  </si>
  <si>
    <t>764173</t>
  </si>
  <si>
    <t>27100</t>
  </si>
  <si>
    <t>VAL DE REUIL</t>
  </si>
  <si>
    <t>06.16.56.54.01</t>
  </si>
  <si>
    <t xml:space="preserve">22 rue de l'Avenir - </t>
  </si>
  <si>
    <t>DEVILLE Jean-Pierre</t>
  </si>
  <si>
    <t xml:space="preserve">244 avenue de Cronstadt - </t>
  </si>
  <si>
    <t>402214</t>
  </si>
  <si>
    <t>40000</t>
  </si>
  <si>
    <t>MONT DE MARSAN</t>
  </si>
  <si>
    <t>06.64.69.06.64</t>
  </si>
  <si>
    <t>EVENO Patrick</t>
  </si>
  <si>
    <t>Rés. "La Croix Verte" - Appt. 14 - 5 avenue Pasteur</t>
  </si>
  <si>
    <t>561365</t>
  </si>
  <si>
    <t>06.85.21.59.79</t>
  </si>
  <si>
    <t>FRITSCH Eric</t>
  </si>
  <si>
    <t xml:space="preserve">hameau de Villeroge - </t>
  </si>
  <si>
    <t>99826</t>
  </si>
  <si>
    <t>66260</t>
  </si>
  <si>
    <t>COUSTOUGES</t>
  </si>
  <si>
    <t>07.83.97.44.67</t>
  </si>
  <si>
    <t>FRITSCH Fabienne</t>
  </si>
  <si>
    <t>991226</t>
  </si>
  <si>
    <t>06.64.08.93.79</t>
  </si>
  <si>
    <t>GUEUDIN Dominique</t>
  </si>
  <si>
    <t xml:space="preserve">11 rue Marcel Pagnol - </t>
  </si>
  <si>
    <t>628710</t>
  </si>
  <si>
    <t>62950</t>
  </si>
  <si>
    <t>NOYELLES GODAULT</t>
  </si>
  <si>
    <t>07.50.44.25.63</t>
  </si>
  <si>
    <t>PACA</t>
  </si>
  <si>
    <t>GUILLOTEAU Patrice</t>
  </si>
  <si>
    <t>4 lot. "Le pré Cezanne" - Biver</t>
  </si>
  <si>
    <t>7912071</t>
  </si>
  <si>
    <t>13120</t>
  </si>
  <si>
    <t>GARDANNE</t>
  </si>
  <si>
    <t>07.86.12.92.71</t>
  </si>
  <si>
    <t>HDF</t>
  </si>
  <si>
    <t>HEYMAN Christophe</t>
  </si>
  <si>
    <t xml:space="preserve">6 rue Eric Tabarly - </t>
  </si>
  <si>
    <t>579723</t>
  </si>
  <si>
    <t>77600</t>
  </si>
  <si>
    <t>BUSSY ST GEORGES</t>
  </si>
  <si>
    <t>06.71.73.21.91</t>
  </si>
  <si>
    <t>GE</t>
  </si>
  <si>
    <t>HOLLÄNDER Astrid</t>
  </si>
  <si>
    <t xml:space="preserve">7 A Grand'rue - </t>
  </si>
  <si>
    <t>688426</t>
  </si>
  <si>
    <t>68320</t>
  </si>
  <si>
    <t>FORTSCHWIIHR</t>
  </si>
  <si>
    <t>06.50.20.48.66</t>
  </si>
  <si>
    <t>JOVET Olivier</t>
  </si>
  <si>
    <t xml:space="preserve">482 rue de la Pyramide - </t>
  </si>
  <si>
    <t>5937887</t>
  </si>
  <si>
    <t>59220</t>
  </si>
  <si>
    <t>DENAIN</t>
  </si>
  <si>
    <t>06.38.32.28.78</t>
  </si>
  <si>
    <t>LE BERRE Carole</t>
  </si>
  <si>
    <t xml:space="preserve">13 rue Descayrat - </t>
  </si>
  <si>
    <t>479688</t>
  </si>
  <si>
    <t>47000</t>
  </si>
  <si>
    <t>AGEN</t>
  </si>
  <si>
    <t>06.02.50.91.09</t>
  </si>
  <si>
    <t>LIGNON Rodolphe</t>
  </si>
  <si>
    <t xml:space="preserve">3 rue d'Ouessant - </t>
  </si>
  <si>
    <t>3514120</t>
  </si>
  <si>
    <t>35590</t>
  </si>
  <si>
    <t>SAINT GILLES</t>
  </si>
  <si>
    <t>06.07.04.32.78</t>
  </si>
  <si>
    <t>PERRON Alain</t>
  </si>
  <si>
    <t xml:space="preserve">12 place Frédéric Mistral - </t>
  </si>
  <si>
    <t>518390</t>
  </si>
  <si>
    <t>51500</t>
  </si>
  <si>
    <t>TAISSY</t>
  </si>
  <si>
    <t>06.81.07.06.10</t>
  </si>
  <si>
    <t>POIGNIE Adrien</t>
  </si>
  <si>
    <t xml:space="preserve">110 rue Jeande la Varende - </t>
  </si>
  <si>
    <t>7633789</t>
  </si>
  <si>
    <t>76230</t>
  </si>
  <si>
    <t>BOIS GUILLAUME</t>
  </si>
  <si>
    <t>06.50.01.39.58</t>
  </si>
  <si>
    <t>5616920</t>
  </si>
  <si>
    <t>06.24.46.76.34</t>
  </si>
  <si>
    <t>RAYNAUD Henri</t>
  </si>
  <si>
    <t>Le Hameau des Chartreux - 6 allée des Primevères</t>
  </si>
  <si>
    <t>38486</t>
  </si>
  <si>
    <t>38240</t>
  </si>
  <si>
    <t>MEYLAN</t>
  </si>
  <si>
    <t>06.03.02.85.51</t>
  </si>
  <si>
    <t>RICHEZ Jean</t>
  </si>
  <si>
    <t xml:space="preserve">616 rue de la Chantraine - </t>
  </si>
  <si>
    <t>597178</t>
  </si>
  <si>
    <t>59710</t>
  </si>
  <si>
    <t>MÉRIGNIES</t>
  </si>
  <si>
    <t>06.32.30.58.20</t>
  </si>
  <si>
    <t>TESSON Yves</t>
  </si>
  <si>
    <t xml:space="preserve">19 rue Henri Barbusse - </t>
  </si>
  <si>
    <t>955285</t>
  </si>
  <si>
    <t>62530</t>
  </si>
  <si>
    <t>HERSIN COUPIGNY</t>
  </si>
  <si>
    <t>06.73.15.37.23</t>
  </si>
  <si>
    <t>225530</t>
  </si>
  <si>
    <t>06.25.18.12.52</t>
  </si>
  <si>
    <t>VOYEN Jean-Pierre</t>
  </si>
  <si>
    <t xml:space="preserve">68 rue des Peupliers - </t>
  </si>
  <si>
    <t>8860</t>
  </si>
  <si>
    <t>88100</t>
  </si>
  <si>
    <t>SAINTE MARGUERITE</t>
  </si>
  <si>
    <t>06.11.75.59.41</t>
  </si>
  <si>
    <t>zz</t>
  </si>
  <si>
    <t>zzz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</si>
</sst>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;"/>
    <numFmt numFmtId="167" formatCode="[$-40C]d\-mmm\-yy;@"/>
    <numFmt numFmtId="168" formatCode="[$-40C]d\ mmmm\ yy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8"/>
      <color indexed="4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66" fontId="0" fillId="0" borderId="0" xfId="0" applyNumberFormat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/>
    </xf>
    <xf numFmtId="167" fontId="1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 applyProtection="1">
      <alignment/>
      <protection locked="0"/>
    </xf>
    <xf numFmtId="166" fontId="7" fillId="0" borderId="0" xfId="0" applyNumberFormat="1" applyFont="1" applyBorder="1" applyAlignment="1" applyProtection="1">
      <alignment/>
      <protection locked="0"/>
    </xf>
    <xf numFmtId="166" fontId="9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 applyProtection="1">
      <alignment shrinkToFit="1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/>
      <protection locked="0"/>
    </xf>
    <xf numFmtId="0" fontId="0" fillId="35" borderId="0" xfId="0" applyFill="1" applyAlignment="1">
      <alignment/>
    </xf>
    <xf numFmtId="166" fontId="0" fillId="0" borderId="0" xfId="0" applyNumberFormat="1" applyAlignment="1">
      <alignment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5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 horizontal="left" wrapText="1" shrinkToFit="1"/>
    </xf>
    <xf numFmtId="0" fontId="0" fillId="0" borderId="0" xfId="0" applyFont="1" applyAlignment="1">
      <alignment horizontal="left"/>
    </xf>
    <xf numFmtId="0" fontId="1" fillId="37" borderId="0" xfId="0" applyFont="1" applyFill="1" applyBorder="1" applyAlignment="1">
      <alignment horizontal="center" shrinkToFit="1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6" fontId="4" fillId="37" borderId="0" xfId="0" applyNumberFormat="1" applyFont="1" applyFill="1" applyBorder="1" applyAlignment="1" applyProtection="1">
      <alignment horizontal="center"/>
      <protection locked="0"/>
    </xf>
    <xf numFmtId="0" fontId="4" fillId="37" borderId="0" xfId="0" applyFont="1" applyFill="1" applyAlignment="1">
      <alignment horizontal="center"/>
    </xf>
    <xf numFmtId="166" fontId="7" fillId="37" borderId="0" xfId="0" applyNumberFormat="1" applyFont="1" applyFill="1" applyBorder="1" applyAlignment="1" applyProtection="1">
      <alignment shrinkToFit="1"/>
      <protection locked="0"/>
    </xf>
    <xf numFmtId="166" fontId="7" fillId="37" borderId="0" xfId="0" applyNumberFormat="1" applyFont="1" applyFill="1" applyBorder="1" applyAlignment="1" applyProtection="1">
      <alignment horizontal="center"/>
      <protection locked="0"/>
    </xf>
    <xf numFmtId="166" fontId="7" fillId="37" borderId="0" xfId="0" applyNumberFormat="1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33" borderId="0" xfId="0" applyFont="1" applyFill="1" applyAlignment="1" applyProtection="1">
      <alignment horizontal="left" wrapText="1" shrinkToFi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66" fontId="13" fillId="33" borderId="0" xfId="0" applyNumberFormat="1" applyFont="1" applyFill="1" applyAlignment="1" applyProtection="1">
      <alignment horizontal="left" shrinkToFit="1"/>
      <protection locked="0"/>
    </xf>
    <xf numFmtId="0" fontId="13" fillId="33" borderId="0" xfId="0" applyFont="1" applyFill="1" applyAlignment="1" applyProtection="1">
      <alignment horizontal="left" shrinkToFit="1"/>
      <protection locked="0"/>
    </xf>
    <xf numFmtId="166" fontId="8" fillId="37" borderId="13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166" fontId="10" fillId="0" borderId="0" xfId="0" applyNumberFormat="1" applyFont="1" applyFill="1" applyBorder="1" applyAlignment="1" applyProtection="1">
      <alignment/>
      <protection locked="0"/>
    </xf>
    <xf numFmtId="166" fontId="7" fillId="33" borderId="0" xfId="0" applyNumberFormat="1" applyFont="1" applyFill="1" applyAlignment="1" applyProtection="1">
      <alignment/>
      <protection locked="0"/>
    </xf>
    <xf numFmtId="166" fontId="7" fillId="33" borderId="0" xfId="0" applyNumberFormat="1" applyFont="1" applyFill="1" applyAlignment="1" applyProtection="1">
      <alignment horizontal="center"/>
      <protection locked="0"/>
    </xf>
    <xf numFmtId="166" fontId="7" fillId="33" borderId="0" xfId="0" applyNumberFormat="1" applyFont="1" applyFill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 locked="0"/>
    </xf>
    <xf numFmtId="166" fontId="9" fillId="37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left"/>
    </xf>
    <xf numFmtId="166" fontId="13" fillId="33" borderId="0" xfId="0" applyNumberFormat="1" applyFont="1" applyFill="1" applyAlignment="1" applyProtection="1">
      <alignment horizontal="left" shrinkToFit="1"/>
      <protection locked="0"/>
    </xf>
    <xf numFmtId="0" fontId="13" fillId="33" borderId="0" xfId="0" applyFont="1" applyFill="1" applyAlignment="1" applyProtection="1">
      <alignment/>
      <protection locked="0"/>
    </xf>
    <xf numFmtId="166" fontId="11" fillId="37" borderId="13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168" fontId="1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0" fillId="3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6" fillId="33" borderId="0" xfId="0" applyFont="1" applyFill="1" applyAlignment="1" applyProtection="1">
      <alignment horizontal="center" vertical="center" wrapText="1"/>
      <protection locked="0"/>
    </xf>
    <xf numFmtId="0" fontId="4" fillId="38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 applyProtection="1">
      <alignment/>
      <protection locked="0"/>
    </xf>
    <xf numFmtId="0" fontId="0" fillId="39" borderId="0" xfId="0" applyFill="1" applyAlignment="1">
      <alignment horizontal="center"/>
    </xf>
    <xf numFmtId="166" fontId="4" fillId="36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b/>
        <i val="0"/>
        <color indexed="10"/>
      </font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14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[1]!Cop_Courrier">
      <xdr:nvSpPr>
        <xdr:cNvPr id="1" name="Text Box 4"/>
        <xdr:cNvSpPr txBox="1">
          <a:spLocks noChangeArrowheads="1"/>
        </xdr:cNvSpPr>
      </xdr:nvSpPr>
      <xdr:spPr>
        <a:xfrm>
          <a:off x="12430125" y="3467100"/>
          <a:ext cx="0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 du Courrier</a:t>
          </a:r>
        </a:p>
      </xdr:txBody>
    </xdr:sp>
    <xdr:clientData/>
  </xdr:twoCellAnchor>
  <xdr:twoCellAnchor>
    <xdr:from>
      <xdr:col>0</xdr:col>
      <xdr:colOff>47625</xdr:colOff>
      <xdr:row>1</xdr:row>
      <xdr:rowOff>19050</xdr:rowOff>
    </xdr:from>
    <xdr:to>
      <xdr:col>0</xdr:col>
      <xdr:colOff>1028700</xdr:colOff>
      <xdr:row>2</xdr:row>
      <xdr:rowOff>19050</xdr:rowOff>
    </xdr:to>
    <xdr:sp macro="[0]!mab_envfftt">
      <xdr:nvSpPr>
        <xdr:cNvPr id="2" name="Text Box 6"/>
        <xdr:cNvSpPr txBox="1">
          <a:spLocks noChangeArrowheads="1"/>
        </xdr:cNvSpPr>
      </xdr:nvSpPr>
      <xdr:spPr>
        <a:xfrm>
          <a:off x="47625" y="428625"/>
          <a:ext cx="981075" cy="5143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 à blanc Fichier Envoi FFTT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&#233;rard\Downloads\Travail%20Excel\GESTION%20ArbitresV1_3Te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Mod"/>
      <sheetName val="Paramètres"/>
      <sheetName val="MOpératoire"/>
      <sheetName val="MENU"/>
      <sheetName val="Arbitres"/>
      <sheetName val="Désidérata"/>
      <sheetName val="Carte"/>
      <sheetName val="Epreuves"/>
      <sheetName val="Synt_Epr_Arb"/>
      <sheetName val="CF1D5"/>
      <sheetName val="CFCOR"/>
      <sheetName val="CFSEN"/>
      <sheetName val="CHABJ"/>
      <sheetName val="CHCLA"/>
      <sheetName val="CFEQU"/>
      <sheetName val="CF_BC"/>
      <sheetName val="CFHDS"/>
      <sheetName val="CF_MJ"/>
      <sheetName val="CFREG"/>
      <sheetName val="GESTION ArbitresV1_3Test1"/>
    </sheetNames>
    <definedNames>
      <definedName name="Cop_Courrier"/>
    </definedNames>
    <sheetDataSet>
      <sheetData sheetId="1">
        <row r="2">
          <cell r="A2" t="str">
            <v>AGUESSE Michel</v>
          </cell>
        </row>
        <row r="3">
          <cell r="A3" t="str">
            <v>AHÉE Romain</v>
          </cell>
        </row>
        <row r="4">
          <cell r="A4" t="str">
            <v>ALBERT Jean-Loup</v>
          </cell>
        </row>
        <row r="5">
          <cell r="A5" t="str">
            <v>ALBERTIN Thierry</v>
          </cell>
        </row>
        <row r="6">
          <cell r="A6" t="str">
            <v>AMODÉO Lucien</v>
          </cell>
        </row>
        <row r="7">
          <cell r="A7" t="str">
            <v>ANGENON Nico</v>
          </cell>
        </row>
        <row r="8">
          <cell r="A8" t="str">
            <v>ANTOINE Philippe</v>
          </cell>
        </row>
        <row r="9">
          <cell r="A9" t="str">
            <v>ASSIE Jean-Luc</v>
          </cell>
        </row>
        <row r="10">
          <cell r="A10" t="str">
            <v>AUBUSSON Jean-Pierre</v>
          </cell>
        </row>
        <row r="11">
          <cell r="A11" t="str">
            <v>AUDÉ Michel</v>
          </cell>
        </row>
        <row r="12">
          <cell r="A12" t="str">
            <v>BAILLY Bruno</v>
          </cell>
        </row>
        <row r="13">
          <cell r="A13" t="str">
            <v>BAJOR János</v>
          </cell>
        </row>
        <row r="14">
          <cell r="A14" t="str">
            <v>BARBIER Bernard</v>
          </cell>
        </row>
        <row r="15">
          <cell r="A15" t="str">
            <v>BARCELO Emmanuel</v>
          </cell>
        </row>
        <row r="16">
          <cell r="A16" t="str">
            <v>BARRAUD Jacques</v>
          </cell>
        </row>
        <row r="17">
          <cell r="A17" t="str">
            <v>BEAUJOUAN Elodie</v>
          </cell>
        </row>
        <row r="18">
          <cell r="A18" t="str">
            <v>BEAUMONT-BESNARD Fanny</v>
          </cell>
        </row>
        <row r="19">
          <cell r="A19" t="str">
            <v>BEAUSSART Véronique</v>
          </cell>
        </row>
        <row r="20">
          <cell r="A20" t="str">
            <v>BEUDARD Isabelle (PL)</v>
          </cell>
        </row>
        <row r="21">
          <cell r="A21" t="str">
            <v>BEYRIS Christian</v>
          </cell>
        </row>
        <row r="22">
          <cell r="A22" t="str">
            <v>BLANCHARD Vincent</v>
          </cell>
        </row>
        <row r="23">
          <cell r="A23" t="str">
            <v>BOBILLOT Philippe</v>
          </cell>
        </row>
        <row r="24">
          <cell r="A24" t="str">
            <v>BONITEAU Patrice</v>
          </cell>
        </row>
        <row r="25">
          <cell r="A25" t="str">
            <v>BOUCHET Dominique</v>
          </cell>
        </row>
        <row r="26">
          <cell r="A26" t="str">
            <v>BOURGEOT Alain</v>
          </cell>
        </row>
        <row r="27">
          <cell r="A27" t="str">
            <v>BOURGEOT Alix</v>
          </cell>
        </row>
        <row r="28">
          <cell r="A28" t="str">
            <v>BOUVIER Gilles</v>
          </cell>
        </row>
        <row r="29">
          <cell r="A29" t="str">
            <v>BREDOUX Yannick</v>
          </cell>
        </row>
        <row r="30">
          <cell r="A30" t="str">
            <v>BRENGARD Nicole</v>
          </cell>
        </row>
        <row r="31">
          <cell r="A31" t="str">
            <v>BRICARD Blaise</v>
          </cell>
        </row>
        <row r="32">
          <cell r="A32" t="str">
            <v>BUCHE Jacques</v>
          </cell>
        </row>
        <row r="33">
          <cell r="A33" t="str">
            <v>CANTILLION Eric</v>
          </cell>
        </row>
        <row r="34">
          <cell r="A34" t="str">
            <v>CHAILLOU Joël</v>
          </cell>
        </row>
        <row r="35">
          <cell r="A35" t="str">
            <v>CHALET Laurent</v>
          </cell>
        </row>
        <row r="36">
          <cell r="A36" t="str">
            <v>CHARLES Patrick</v>
          </cell>
        </row>
        <row r="37">
          <cell r="A37" t="str">
            <v>CHRÉTIEN Daniel</v>
          </cell>
        </row>
        <row r="38">
          <cell r="A38" t="str">
            <v>COLLET Jacques</v>
          </cell>
        </row>
        <row r="39">
          <cell r="A39" t="str">
            <v>CONESA Didier</v>
          </cell>
        </row>
        <row r="40">
          <cell r="A40" t="str">
            <v>COQUEREAU Hubert</v>
          </cell>
        </row>
        <row r="41">
          <cell r="A41" t="str">
            <v>CORVÉE Jean-Paul</v>
          </cell>
        </row>
        <row r="42">
          <cell r="A42" t="str">
            <v>COUGNAUD Dominique</v>
          </cell>
        </row>
        <row r="43">
          <cell r="A43" t="str">
            <v>COURAULT Christian</v>
          </cell>
        </row>
        <row r="44">
          <cell r="A44" t="str">
            <v>CRÉTOT André</v>
          </cell>
        </row>
        <row r="45">
          <cell r="A45" t="str">
            <v>CRÉTU Etienne</v>
          </cell>
        </row>
        <row r="46">
          <cell r="A46" t="str">
            <v>D'ACCRISCIO Stéphanie</v>
          </cell>
        </row>
        <row r="47">
          <cell r="A47" t="str">
            <v>DANGUY Jacky</v>
          </cell>
        </row>
        <row r="48">
          <cell r="A48" t="str">
            <v>DANTIGNY Dominique</v>
          </cell>
        </row>
        <row r="49">
          <cell r="A49" t="str">
            <v>DAVID Christian</v>
          </cell>
        </row>
        <row r="50">
          <cell r="A50" t="str">
            <v>DAVID Ludovic</v>
          </cell>
        </row>
        <row r="51">
          <cell r="A51" t="str">
            <v>de HAUTECLOCQUE Donatien</v>
          </cell>
        </row>
        <row r="52">
          <cell r="A52" t="str">
            <v>DECLOMESNIL Yohan</v>
          </cell>
        </row>
        <row r="53">
          <cell r="A53" t="str">
            <v>DELETANG Pierre</v>
          </cell>
        </row>
        <row r="54">
          <cell r="A54" t="str">
            <v>DENECHERE Jean-Luc</v>
          </cell>
        </row>
        <row r="55">
          <cell r="A55" t="str">
            <v>DERENNE Joël</v>
          </cell>
        </row>
        <row r="56">
          <cell r="A56" t="str">
            <v>DESMORTIER François</v>
          </cell>
        </row>
        <row r="57">
          <cell r="A57" t="str">
            <v>DEVENOGES Olivier</v>
          </cell>
        </row>
        <row r="58">
          <cell r="A58" t="str">
            <v>DEVILLE Jean-Pierre</v>
          </cell>
        </row>
        <row r="59">
          <cell r="A59" t="str">
            <v>DODU Adrien</v>
          </cell>
        </row>
        <row r="60">
          <cell r="A60" t="str">
            <v>DOUILLY Jean</v>
          </cell>
        </row>
        <row r="61">
          <cell r="A61" t="str">
            <v>DOUIN Didier</v>
          </cell>
        </row>
        <row r="62">
          <cell r="A62" t="str">
            <v>DRANCOURT Julien</v>
          </cell>
        </row>
        <row r="63">
          <cell r="A63" t="str">
            <v>DROMARD Jacques</v>
          </cell>
        </row>
        <row r="64">
          <cell r="A64" t="str">
            <v>DRUDI Bernard</v>
          </cell>
        </row>
        <row r="65">
          <cell r="A65" t="str">
            <v>DUBOSC Patricia</v>
          </cell>
        </row>
        <row r="66">
          <cell r="A66" t="str">
            <v>DUCHEMIN François</v>
          </cell>
        </row>
        <row r="67">
          <cell r="A67" t="str">
            <v>DUIGOU Patrick</v>
          </cell>
        </row>
        <row r="68">
          <cell r="A68" t="str">
            <v>DUMAS Jean-Paul</v>
          </cell>
        </row>
        <row r="69">
          <cell r="A69" t="str">
            <v>DUMONT Daniel</v>
          </cell>
        </row>
        <row r="70">
          <cell r="A70" t="str">
            <v>DUMONT François</v>
          </cell>
        </row>
        <row r="71">
          <cell r="A71" t="str">
            <v>DURIEZ Luc</v>
          </cell>
        </row>
        <row r="72">
          <cell r="A72" t="str">
            <v>DUSSART Aurore</v>
          </cell>
        </row>
        <row r="73">
          <cell r="A73" t="str">
            <v>ECHEVERRIA José</v>
          </cell>
        </row>
        <row r="74">
          <cell r="A74" t="str">
            <v>ESPIE Danièle</v>
          </cell>
        </row>
        <row r="75">
          <cell r="A75" t="str">
            <v>ESPIE Gérard</v>
          </cell>
        </row>
        <row r="76">
          <cell r="A76" t="str">
            <v>ESTÈVE Jean-Luc</v>
          </cell>
        </row>
        <row r="77">
          <cell r="A77" t="str">
            <v>ESTIENNE Philippe</v>
          </cell>
        </row>
        <row r="78">
          <cell r="A78" t="str">
            <v>EVENO Patrick</v>
          </cell>
        </row>
        <row r="79">
          <cell r="A79" t="str">
            <v>ÉVERLÉ Christian</v>
          </cell>
        </row>
        <row r="80">
          <cell r="A80" t="str">
            <v>EVIEUX Emmanuel</v>
          </cell>
        </row>
        <row r="81">
          <cell r="A81" t="str">
            <v>FAUCH Jean-Claude</v>
          </cell>
        </row>
        <row r="82">
          <cell r="A82" t="str">
            <v>FESTAZ Georges</v>
          </cell>
        </row>
        <row r="83">
          <cell r="A83" t="str">
            <v>FOUCHARD Frédéric</v>
          </cell>
        </row>
        <row r="84">
          <cell r="A84" t="str">
            <v>FOURRÉ Pierre-Laurent</v>
          </cell>
        </row>
        <row r="85">
          <cell r="A85" t="str">
            <v>FRIANT Marc</v>
          </cell>
        </row>
        <row r="86">
          <cell r="A86" t="str">
            <v>GARAT Martin-Nicolas</v>
          </cell>
        </row>
        <row r="87">
          <cell r="A87" t="str">
            <v>GARÇON Gilles</v>
          </cell>
        </row>
        <row r="88">
          <cell r="A88" t="str">
            <v>GASCHET René</v>
          </cell>
        </row>
        <row r="89">
          <cell r="A89" t="str">
            <v>GAUGUIN Annie</v>
          </cell>
        </row>
        <row r="90">
          <cell r="A90" t="str">
            <v>GILARDOT Franck</v>
          </cell>
        </row>
        <row r="91">
          <cell r="A91" t="str">
            <v>GILLET Sébastien</v>
          </cell>
        </row>
        <row r="92">
          <cell r="A92" t="str">
            <v>GIRARD DIT CALAMAN Loïc</v>
          </cell>
        </row>
        <row r="93">
          <cell r="A93" t="str">
            <v>GIROD Karine</v>
          </cell>
        </row>
        <row r="94">
          <cell r="A94" t="str">
            <v>GLORIEUX Benoît</v>
          </cell>
        </row>
        <row r="95">
          <cell r="A95" t="str">
            <v>GOUBERT Gaëtan</v>
          </cell>
        </row>
        <row r="96">
          <cell r="A96" t="str">
            <v>GOUIN Claude</v>
          </cell>
        </row>
        <row r="97">
          <cell r="A97" t="str">
            <v>GOURGOUSSE André</v>
          </cell>
        </row>
        <row r="98">
          <cell r="A98" t="str">
            <v>GOUVERNET Michel</v>
          </cell>
        </row>
        <row r="99">
          <cell r="A99" t="str">
            <v>GRANGE Benoît</v>
          </cell>
        </row>
        <row r="100">
          <cell r="A100" t="str">
            <v>GROPPI Jean-Paul</v>
          </cell>
        </row>
        <row r="101">
          <cell r="A101" t="str">
            <v>GUILLARD Olivier</v>
          </cell>
        </row>
        <row r="102">
          <cell r="A102" t="str">
            <v>HENRY Wilfrid</v>
          </cell>
        </row>
        <row r="103">
          <cell r="A103" t="str">
            <v>HEYMAN Christophe</v>
          </cell>
        </row>
        <row r="104">
          <cell r="A104" t="str">
            <v>HOLLÄNDER Astrid</v>
          </cell>
        </row>
        <row r="105">
          <cell r="A105" t="str">
            <v>HUGOT Claude</v>
          </cell>
        </row>
        <row r="106">
          <cell r="A106" t="str">
            <v>JOCHUM Claude</v>
          </cell>
        </row>
        <row r="107">
          <cell r="A107" t="str">
            <v>JOLLY Jérémy</v>
          </cell>
        </row>
        <row r="108">
          <cell r="A108" t="str">
            <v>JOLY Yvon</v>
          </cell>
        </row>
        <row r="109">
          <cell r="A109" t="str">
            <v>JOUETTE Patrice</v>
          </cell>
        </row>
        <row r="110">
          <cell r="A110" t="str">
            <v>JOVET Olivier</v>
          </cell>
        </row>
        <row r="111">
          <cell r="A111" t="str">
            <v>LABRUE Jacques</v>
          </cell>
        </row>
        <row r="112">
          <cell r="A112" t="str">
            <v>LACHOQUE Gérard</v>
          </cell>
        </row>
        <row r="113">
          <cell r="A113" t="str">
            <v>LACHOQUE Isabelle</v>
          </cell>
        </row>
        <row r="114">
          <cell r="A114" t="str">
            <v>LADRAT Serge</v>
          </cell>
        </row>
        <row r="115">
          <cell r="A115" t="str">
            <v>LANDRY Renaud</v>
          </cell>
        </row>
        <row r="116">
          <cell r="A116" t="str">
            <v>LAPICQUE Françoise</v>
          </cell>
        </row>
        <row r="117">
          <cell r="A117" t="str">
            <v>LASSAIGNE Christine</v>
          </cell>
        </row>
        <row r="118">
          <cell r="A118" t="str">
            <v>LASSALLE Jacques</v>
          </cell>
        </row>
        <row r="119">
          <cell r="A119" t="str">
            <v>LASSALLE Michèle</v>
          </cell>
        </row>
        <row r="120">
          <cell r="A120" t="str">
            <v>LE DIOURON Joël</v>
          </cell>
        </row>
        <row r="121">
          <cell r="A121" t="str">
            <v>LE GOUANVIC Arnaud</v>
          </cell>
        </row>
        <row r="122">
          <cell r="A122" t="str">
            <v>LE PAPE Gérard</v>
          </cell>
        </row>
        <row r="123">
          <cell r="A123" t="str">
            <v>LEDENT Thimothée</v>
          </cell>
        </row>
        <row r="124">
          <cell r="A124" t="str">
            <v>LEGAY Daniel</v>
          </cell>
        </row>
        <row r="125">
          <cell r="A125" t="str">
            <v>LEGRY Jean-Emmanuel</v>
          </cell>
        </row>
        <row r="126">
          <cell r="A126" t="str">
            <v>LELOUP Michel</v>
          </cell>
        </row>
        <row r="127">
          <cell r="A127" t="str">
            <v>LEMAN Jean-Yves</v>
          </cell>
        </row>
        <row r="128">
          <cell r="A128" t="str">
            <v>LEVESQUE-EVENO Sébastien</v>
          </cell>
        </row>
        <row r="129">
          <cell r="A129" t="str">
            <v>LIGNIER Gilles</v>
          </cell>
        </row>
        <row r="130">
          <cell r="A130" t="str">
            <v>LIGNON Rodolphe</v>
          </cell>
        </row>
        <row r="131">
          <cell r="A131" t="str">
            <v>LOFFICIAL Yann</v>
          </cell>
        </row>
        <row r="132">
          <cell r="A132" t="str">
            <v>LOMENECH Michel</v>
          </cell>
        </row>
        <row r="133">
          <cell r="A133" t="str">
            <v>LONGÉPÉ Louis-Jean</v>
          </cell>
        </row>
        <row r="134">
          <cell r="A134" t="str">
            <v>LOOTENS René</v>
          </cell>
        </row>
        <row r="135">
          <cell r="A135" t="str">
            <v>LORIOU David</v>
          </cell>
        </row>
        <row r="136">
          <cell r="A136" t="str">
            <v>LORIOU Karine</v>
          </cell>
        </row>
        <row r="137">
          <cell r="A137" t="str">
            <v>LORIOU Vincent</v>
          </cell>
        </row>
        <row r="138">
          <cell r="A138" t="str">
            <v>MAGNERON Pascal</v>
          </cell>
        </row>
        <row r="139">
          <cell r="A139" t="str">
            <v>MAILLARD Luc</v>
          </cell>
        </row>
        <row r="140">
          <cell r="A140" t="str">
            <v>MALLET Yves</v>
          </cell>
        </row>
        <row r="141">
          <cell r="A141" t="str">
            <v>MAQUET Fabien</v>
          </cell>
        </row>
        <row r="142">
          <cell r="A142" t="str">
            <v>MARTEL Christian</v>
          </cell>
        </row>
        <row r="143">
          <cell r="A143" t="str">
            <v>MATARASSO Edouard</v>
          </cell>
        </row>
        <row r="144">
          <cell r="A144" t="str">
            <v>MENANT Christian</v>
          </cell>
        </row>
        <row r="145">
          <cell r="A145" t="str">
            <v>MESTDAGH Xavier</v>
          </cell>
        </row>
        <row r="146">
          <cell r="A146" t="str">
            <v>MEURINE Arlette</v>
          </cell>
        </row>
        <row r="147">
          <cell r="A147" t="str">
            <v>MEURINE Didier</v>
          </cell>
        </row>
        <row r="148">
          <cell r="A148" t="str">
            <v>MOCK Jean-Paul</v>
          </cell>
        </row>
        <row r="149">
          <cell r="A149" t="str">
            <v>MONDELAIN Jean-Marc</v>
          </cell>
        </row>
        <row r="150">
          <cell r="A150" t="str">
            <v>MONDELAIN Martine</v>
          </cell>
        </row>
        <row r="151">
          <cell r="A151" t="str">
            <v>MORILLEAU Claude</v>
          </cell>
        </row>
        <row r="152">
          <cell r="A152" t="str">
            <v>MUGWANYA Ronald</v>
          </cell>
        </row>
        <row r="153">
          <cell r="A153" t="str">
            <v>NICOLE Stéphane</v>
          </cell>
        </row>
        <row r="154">
          <cell r="A154" t="str">
            <v>NOEL Bernard</v>
          </cell>
        </row>
        <row r="155">
          <cell r="A155" t="str">
            <v>OIRY René</v>
          </cell>
        </row>
        <row r="156">
          <cell r="A156" t="str">
            <v>OURET Marcel</v>
          </cell>
        </row>
        <row r="157">
          <cell r="A157" t="str">
            <v>PACHET Nicolas</v>
          </cell>
        </row>
        <row r="158">
          <cell r="A158" t="str">
            <v>PACOR Simon</v>
          </cell>
        </row>
        <row r="159">
          <cell r="A159" t="str">
            <v>PARMENTELAT Tamara</v>
          </cell>
        </row>
        <row r="160">
          <cell r="A160" t="str">
            <v>PASCO Patrick</v>
          </cell>
        </row>
        <row r="161">
          <cell r="A161" t="str">
            <v>PAUCHET Jeanine</v>
          </cell>
        </row>
        <row r="162">
          <cell r="A162" t="str">
            <v>PAWLOWSKI Nathalie</v>
          </cell>
        </row>
        <row r="163">
          <cell r="A163" t="str">
            <v>PERRET Olivier</v>
          </cell>
        </row>
        <row r="164">
          <cell r="A164" t="str">
            <v>PERROT Jean-Philippe</v>
          </cell>
        </row>
        <row r="165">
          <cell r="A165" t="str">
            <v>PERROT Sébastien</v>
          </cell>
        </row>
        <row r="166">
          <cell r="A166" t="str">
            <v>PEUTIN Corentin (RA)</v>
          </cell>
        </row>
        <row r="167">
          <cell r="A167" t="str">
            <v>PIAU Patrick</v>
          </cell>
        </row>
        <row r="168">
          <cell r="A168" t="str">
            <v>PIERONI Françoise</v>
          </cell>
        </row>
        <row r="169">
          <cell r="A169" t="str">
            <v>PIRON Loïc</v>
          </cell>
        </row>
        <row r="170">
          <cell r="A170" t="str">
            <v>PLAS Christian</v>
          </cell>
        </row>
        <row r="171">
          <cell r="A171" t="str">
            <v>POIRRIER Serge</v>
          </cell>
        </row>
        <row r="172">
          <cell r="A172" t="str">
            <v>POMMIER Eric</v>
          </cell>
        </row>
        <row r="173">
          <cell r="A173" t="str">
            <v>QUÉRÉ Bernard</v>
          </cell>
        </row>
        <row r="174">
          <cell r="A174" t="str">
            <v>RAECKELBOOM Claude</v>
          </cell>
        </row>
        <row r="175">
          <cell r="A175" t="str">
            <v>RAYNAUD Henri</v>
          </cell>
        </row>
        <row r="176">
          <cell r="A176" t="str">
            <v>RENWEZ Patrick</v>
          </cell>
        </row>
        <row r="177">
          <cell r="A177" t="str">
            <v>RICHEZ Jean</v>
          </cell>
        </row>
        <row r="178">
          <cell r="A178" t="str">
            <v>RINCON Brigitte</v>
          </cell>
        </row>
        <row r="179">
          <cell r="A179" t="str">
            <v>RINGEL Patrick</v>
          </cell>
        </row>
        <row r="180">
          <cell r="A180" t="str">
            <v>RIVALLEAU Florence</v>
          </cell>
        </row>
        <row r="181">
          <cell r="A181" t="str">
            <v>ROBIN Jean-Yves</v>
          </cell>
        </row>
        <row r="182">
          <cell r="A182" t="str">
            <v>ROGER Patrick</v>
          </cell>
        </row>
        <row r="183">
          <cell r="A183" t="str">
            <v>RONDEAU Yves</v>
          </cell>
        </row>
        <row r="184">
          <cell r="A184" t="str">
            <v>RONTEIX Marc</v>
          </cell>
        </row>
        <row r="185">
          <cell r="A185" t="str">
            <v>ROUFFAUD Claude</v>
          </cell>
        </row>
        <row r="186">
          <cell r="A186" t="str">
            <v>ROYER Patrick</v>
          </cell>
        </row>
        <row r="187">
          <cell r="A187" t="str">
            <v>RUCKI Olivier</v>
          </cell>
        </row>
        <row r="188">
          <cell r="A188" t="str">
            <v>RUIZ Bruno</v>
          </cell>
        </row>
        <row r="189">
          <cell r="A189" t="str">
            <v>SALAÜN Pierre</v>
          </cell>
        </row>
        <row r="190">
          <cell r="A190" t="str">
            <v>SAND Roland</v>
          </cell>
        </row>
        <row r="191">
          <cell r="A191" t="str">
            <v>SARRE Bernard</v>
          </cell>
        </row>
        <row r="192">
          <cell r="A192" t="str">
            <v>SCHOUVER Franck</v>
          </cell>
        </row>
        <row r="193">
          <cell r="A193" t="str">
            <v>SEGUIN André</v>
          </cell>
        </row>
        <row r="194">
          <cell r="A194" t="str">
            <v>SEGUIN Laurent</v>
          </cell>
        </row>
        <row r="195">
          <cell r="A195" t="str">
            <v>SIMON Jacky</v>
          </cell>
        </row>
        <row r="196">
          <cell r="A196" t="str">
            <v>SOMMÉ Rudy</v>
          </cell>
        </row>
        <row r="197">
          <cell r="A197" t="str">
            <v>SORIEUX Jacques</v>
          </cell>
        </row>
        <row r="198">
          <cell r="A198" t="str">
            <v>STÉPHAN Michel</v>
          </cell>
        </row>
        <row r="199">
          <cell r="A199" t="str">
            <v>STOFFEL Corinne</v>
          </cell>
        </row>
        <row r="200">
          <cell r="A200" t="str">
            <v>TESSON Yves</v>
          </cell>
        </row>
        <row r="201">
          <cell r="A201" t="str">
            <v>THIBERT Bernard</v>
          </cell>
        </row>
        <row r="202">
          <cell r="A202" t="str">
            <v>THIVET Benjamin</v>
          </cell>
        </row>
        <row r="203">
          <cell r="A203" t="str">
            <v>TONDEUR Jean-Paul</v>
          </cell>
        </row>
        <row r="204">
          <cell r="A204" t="str">
            <v>TRUVAN Jean-Marc</v>
          </cell>
        </row>
        <row r="205">
          <cell r="A205" t="str">
            <v>TUBACKI Bernard</v>
          </cell>
        </row>
        <row r="206">
          <cell r="A206" t="str">
            <v>TUBACKI Thérèse</v>
          </cell>
        </row>
        <row r="207">
          <cell r="A207" t="str">
            <v>VARENGOT Yannick</v>
          </cell>
        </row>
        <row r="208">
          <cell r="A208" t="str">
            <v>VASSEUR Catherine</v>
          </cell>
        </row>
        <row r="209">
          <cell r="A209" t="str">
            <v>VASSEUR Robert</v>
          </cell>
        </row>
        <row r="210">
          <cell r="A210" t="str">
            <v>VERHAEGHEM Jean-Claude</v>
          </cell>
        </row>
        <row r="211">
          <cell r="A211" t="str">
            <v>VERMEULEN Christophe</v>
          </cell>
        </row>
        <row r="212">
          <cell r="A212" t="str">
            <v>VERNEL-WESOLOWSKI Jean-Marie</v>
          </cell>
        </row>
        <row r="213">
          <cell r="A213" t="str">
            <v>VIGNERON Michel</v>
          </cell>
        </row>
        <row r="214">
          <cell r="A214" t="str">
            <v>VITRANT Pascal</v>
          </cell>
        </row>
        <row r="215">
          <cell r="A215" t="str">
            <v>WILLOT Michèle</v>
          </cell>
        </row>
        <row r="216">
          <cell r="A216" t="str">
            <v>WOZNIAK Bruno</v>
          </cell>
        </row>
        <row r="217">
          <cell r="A217" t="str">
            <v>zz</v>
          </cell>
        </row>
        <row r="218">
          <cell r="A218" t="str">
            <v>zz</v>
          </cell>
        </row>
        <row r="219">
          <cell r="A219" t="str">
            <v>zz</v>
          </cell>
        </row>
        <row r="220">
          <cell r="A220" t="str">
            <v>zz</v>
          </cell>
        </row>
        <row r="221">
          <cell r="A221" t="str">
            <v>zz</v>
          </cell>
        </row>
        <row r="222">
          <cell r="A222" t="str">
            <v>zz</v>
          </cell>
        </row>
        <row r="223">
          <cell r="A223" t="str">
            <v>zz</v>
          </cell>
        </row>
        <row r="224">
          <cell r="A224" t="str">
            <v>zz</v>
          </cell>
        </row>
        <row r="225">
          <cell r="A225" t="str">
            <v>zz</v>
          </cell>
        </row>
        <row r="226">
          <cell r="A226" t="str">
            <v>zz</v>
          </cell>
        </row>
        <row r="227">
          <cell r="A227" t="str">
            <v>zz</v>
          </cell>
        </row>
        <row r="228">
          <cell r="A228" t="str">
            <v>zz</v>
          </cell>
        </row>
        <row r="229">
          <cell r="A229" t="str">
            <v>zz</v>
          </cell>
        </row>
        <row r="230">
          <cell r="A230" t="str">
            <v>zz</v>
          </cell>
        </row>
        <row r="231">
          <cell r="A231" t="str">
            <v>zz</v>
          </cell>
        </row>
        <row r="232">
          <cell r="A232" t="str">
            <v>zz</v>
          </cell>
        </row>
        <row r="233">
          <cell r="A233" t="str">
            <v>zz</v>
          </cell>
        </row>
        <row r="234">
          <cell r="A234" t="str">
            <v>zz</v>
          </cell>
        </row>
        <row r="235">
          <cell r="A235" t="str">
            <v>zz</v>
          </cell>
        </row>
        <row r="236">
          <cell r="A236" t="str">
            <v>zz</v>
          </cell>
        </row>
        <row r="237">
          <cell r="A237" t="str">
            <v>zz</v>
          </cell>
        </row>
        <row r="238">
          <cell r="A238" t="str">
            <v>zz</v>
          </cell>
        </row>
        <row r="239">
          <cell r="A239" t="str">
            <v>zz</v>
          </cell>
        </row>
        <row r="240">
          <cell r="A240" t="str">
            <v>zz</v>
          </cell>
        </row>
        <row r="241">
          <cell r="A241" t="str">
            <v>zz</v>
          </cell>
        </row>
        <row r="242">
          <cell r="A242" t="str">
            <v>zz</v>
          </cell>
        </row>
        <row r="243">
          <cell r="A243" t="str">
            <v>zz</v>
          </cell>
        </row>
        <row r="244">
          <cell r="A244" t="str">
            <v>zz</v>
          </cell>
        </row>
        <row r="245">
          <cell r="A245" t="str">
            <v>zz</v>
          </cell>
        </row>
        <row r="246">
          <cell r="A246" t="str">
            <v>zz</v>
          </cell>
        </row>
        <row r="247">
          <cell r="A247" t="str">
            <v>zz</v>
          </cell>
        </row>
        <row r="248">
          <cell r="A248" t="str">
            <v>zz</v>
          </cell>
        </row>
        <row r="249">
          <cell r="A249" t="str">
            <v>zz</v>
          </cell>
        </row>
        <row r="250">
          <cell r="A250" t="str">
            <v>zz</v>
          </cell>
        </row>
        <row r="251">
          <cell r="A251" t="str">
            <v>zz</v>
          </cell>
        </row>
        <row r="252">
          <cell r="A252" t="str">
            <v>zz</v>
          </cell>
        </row>
        <row r="253">
          <cell r="A253" t="str">
            <v>zz</v>
          </cell>
        </row>
        <row r="254">
          <cell r="A254" t="str">
            <v>zz</v>
          </cell>
        </row>
        <row r="255">
          <cell r="A255" t="str">
            <v>zz</v>
          </cell>
        </row>
        <row r="256">
          <cell r="A256" t="str">
            <v>zz</v>
          </cell>
        </row>
        <row r="257">
          <cell r="A257" t="str">
            <v>zz</v>
          </cell>
        </row>
        <row r="258">
          <cell r="A258" t="str">
            <v>zz</v>
          </cell>
        </row>
        <row r="259">
          <cell r="A259" t="str">
            <v>zz</v>
          </cell>
        </row>
        <row r="260">
          <cell r="A260" t="str">
            <v>zz</v>
          </cell>
        </row>
        <row r="261">
          <cell r="A261" t="str">
            <v>zz</v>
          </cell>
        </row>
        <row r="262">
          <cell r="A262" t="str">
            <v>zz</v>
          </cell>
        </row>
        <row r="263">
          <cell r="A263" t="str">
            <v>zz</v>
          </cell>
        </row>
        <row r="264">
          <cell r="A264" t="str">
            <v>zz</v>
          </cell>
        </row>
        <row r="265">
          <cell r="A265" t="str">
            <v>zz</v>
          </cell>
        </row>
        <row r="266">
          <cell r="A266" t="str">
            <v>zz</v>
          </cell>
        </row>
        <row r="267">
          <cell r="A267" t="str">
            <v>zz</v>
          </cell>
        </row>
        <row r="268">
          <cell r="A268" t="str">
            <v>zz</v>
          </cell>
        </row>
        <row r="269">
          <cell r="A269" t="str">
            <v>zz</v>
          </cell>
        </row>
        <row r="270">
          <cell r="A270" t="str">
            <v>zz</v>
          </cell>
        </row>
        <row r="271">
          <cell r="A271" t="str">
            <v>zz</v>
          </cell>
        </row>
        <row r="272">
          <cell r="A272" t="str">
            <v>zz</v>
          </cell>
        </row>
        <row r="273">
          <cell r="A273" t="str">
            <v>zz</v>
          </cell>
        </row>
        <row r="274">
          <cell r="A274" t="str">
            <v>zz</v>
          </cell>
        </row>
        <row r="275">
          <cell r="A275" t="str">
            <v>zz</v>
          </cell>
        </row>
        <row r="276">
          <cell r="A276" t="str">
            <v>zz</v>
          </cell>
        </row>
        <row r="277">
          <cell r="A277" t="str">
            <v>zz</v>
          </cell>
        </row>
        <row r="278">
          <cell r="A278" t="str">
            <v>zz</v>
          </cell>
        </row>
        <row r="279">
          <cell r="A279" t="str">
            <v>zz</v>
          </cell>
        </row>
        <row r="280">
          <cell r="A280" t="str">
            <v>zz</v>
          </cell>
        </row>
        <row r="281">
          <cell r="A281" t="str">
            <v>zz</v>
          </cell>
        </row>
        <row r="282">
          <cell r="A282" t="str">
            <v>zz</v>
          </cell>
        </row>
        <row r="283">
          <cell r="A283" t="str">
            <v>zz</v>
          </cell>
        </row>
        <row r="284">
          <cell r="A284" t="str">
            <v>zz</v>
          </cell>
        </row>
        <row r="285">
          <cell r="A285" t="str">
            <v>zz</v>
          </cell>
        </row>
        <row r="286">
          <cell r="A286" t="str">
            <v>zz</v>
          </cell>
        </row>
        <row r="287">
          <cell r="A287" t="str">
            <v>zz</v>
          </cell>
        </row>
        <row r="288">
          <cell r="A288" t="str">
            <v>zz</v>
          </cell>
        </row>
        <row r="289">
          <cell r="A289" t="str">
            <v>zz</v>
          </cell>
        </row>
        <row r="290">
          <cell r="A290" t="str">
            <v>zz</v>
          </cell>
        </row>
        <row r="291">
          <cell r="A291" t="str">
            <v>zz</v>
          </cell>
        </row>
        <row r="292">
          <cell r="A292" t="str">
            <v>zz</v>
          </cell>
        </row>
        <row r="293">
          <cell r="A293" t="str">
            <v>zz</v>
          </cell>
        </row>
        <row r="294">
          <cell r="A294" t="str">
            <v>zz</v>
          </cell>
        </row>
        <row r="295">
          <cell r="A295" t="str">
            <v>zz</v>
          </cell>
        </row>
        <row r="296">
          <cell r="A296" t="str">
            <v>zz</v>
          </cell>
        </row>
        <row r="297">
          <cell r="A297" t="str">
            <v>zz</v>
          </cell>
        </row>
        <row r="298">
          <cell r="A298" t="str">
            <v>zz</v>
          </cell>
        </row>
        <row r="299">
          <cell r="A299" t="str">
            <v>zz</v>
          </cell>
        </row>
        <row r="300">
          <cell r="A300" t="str">
            <v>zz</v>
          </cell>
        </row>
        <row r="301">
          <cell r="A301" t="str">
            <v>zz</v>
          </cell>
        </row>
        <row r="302">
          <cell r="A302" t="str">
            <v>zz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L449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17.57421875" style="0" customWidth="1"/>
    <col min="2" max="2" width="4.57421875" style="2" customWidth="1"/>
    <col min="3" max="3" width="31.00390625" style="0" customWidth="1"/>
    <col min="4" max="4" width="48.57421875" style="8" customWidth="1"/>
    <col min="5" max="5" width="9.7109375" style="4" customWidth="1"/>
    <col min="6" max="6" width="29.421875" style="0" bestFit="1" customWidth="1"/>
    <col min="7" max="7" width="16.421875" style="0" customWidth="1"/>
    <col min="8" max="8" width="29.140625" style="0" customWidth="1"/>
    <col min="9" max="9" width="13.57421875" style="4" customWidth="1"/>
    <col min="12" max="24" width="0" style="0" hidden="1" customWidth="1"/>
    <col min="25" max="25" width="27.00390625" style="0" hidden="1" customWidth="1"/>
    <col min="26" max="26" width="34.00390625" style="0" hidden="1" customWidth="1"/>
    <col min="27" max="27" width="11.8515625" style="0" hidden="1" customWidth="1"/>
    <col min="28" max="28" width="19.28125" style="0" hidden="1" customWidth="1"/>
    <col min="29" max="29" width="13.28125" style="0" hidden="1" customWidth="1"/>
    <col min="30" max="30" width="26.140625" style="0" hidden="1" customWidth="1"/>
    <col min="31" max="31" width="8.140625" style="0" hidden="1" customWidth="1"/>
    <col min="50" max="64" width="11.421875" style="42" customWidth="1"/>
  </cols>
  <sheetData>
    <row r="1" spans="1:32" ht="32.25" customHeight="1">
      <c r="A1" s="31"/>
      <c r="B1" s="32"/>
      <c r="C1" s="33"/>
      <c r="D1" s="34"/>
      <c r="E1" s="35"/>
      <c r="F1" s="33"/>
      <c r="G1" s="33"/>
      <c r="H1" s="33"/>
      <c r="I1" s="35"/>
      <c r="J1" s="33"/>
      <c r="K1" s="33"/>
      <c r="AF1" s="21"/>
    </row>
    <row r="2" spans="1:55" ht="40.5">
      <c r="A2" s="10"/>
      <c r="B2" s="23"/>
      <c r="C2" s="43" t="s">
        <v>112</v>
      </c>
      <c r="D2" s="44"/>
      <c r="E2" s="45"/>
      <c r="F2" s="46"/>
      <c r="G2" s="46"/>
      <c r="H2" s="46"/>
      <c r="I2" s="90"/>
      <c r="J2" s="33"/>
      <c r="K2" s="33"/>
      <c r="Y2" s="29" t="str">
        <f>BC2</f>
        <v>Championnat de France </v>
      </c>
      <c r="Z2" s="30"/>
      <c r="AA2" s="22"/>
      <c r="AB2" s="22"/>
      <c r="AC2" s="22"/>
      <c r="AD2" s="22"/>
      <c r="AE2" s="22"/>
      <c r="AF2" s="21"/>
      <c r="AX2" s="41"/>
      <c r="AY2" s="42" t="s">
        <v>110</v>
      </c>
      <c r="AZ2" s="42">
        <v>59</v>
      </c>
      <c r="BA2" s="42" t="s">
        <v>111</v>
      </c>
      <c r="BC2" s="42" t="s">
        <v>112</v>
      </c>
    </row>
    <row r="3" spans="1:55" ht="20.25">
      <c r="A3" s="11"/>
      <c r="B3" s="1"/>
      <c r="C3" s="47" t="s">
        <v>17</v>
      </c>
      <c r="D3" s="44"/>
      <c r="E3" s="45"/>
      <c r="F3" s="46"/>
      <c r="G3" s="46"/>
      <c r="H3" s="46"/>
      <c r="I3" s="90"/>
      <c r="J3" s="33"/>
      <c r="K3" s="33"/>
      <c r="Y3" s="29">
        <f>BC3</f>
      </c>
      <c r="Z3" s="30"/>
      <c r="AA3" s="22"/>
      <c r="AB3" s="22"/>
      <c r="AC3" s="22"/>
      <c r="AD3" s="22"/>
      <c r="AE3" s="22"/>
      <c r="AF3" s="21"/>
      <c r="AX3" s="42">
        <v>14</v>
      </c>
      <c r="BA3" s="42">
        <v>5</v>
      </c>
      <c r="BC3" s="42" t="s">
        <v>17</v>
      </c>
    </row>
    <row r="4" spans="1:55" ht="20.25">
      <c r="A4" s="11"/>
      <c r="B4" s="1"/>
      <c r="C4" s="61" t="s">
        <v>113</v>
      </c>
      <c r="D4" s="62"/>
      <c r="E4" s="45"/>
      <c r="F4" s="46"/>
      <c r="G4" s="46"/>
      <c r="H4" s="46"/>
      <c r="I4" s="90"/>
      <c r="J4" s="33"/>
      <c r="K4" s="33"/>
      <c r="Y4" s="29" t="str">
        <f>BC4</f>
        <v>par équipes</v>
      </c>
      <c r="Z4" s="30"/>
      <c r="AA4" s="22"/>
      <c r="AB4" s="22"/>
      <c r="AC4" s="22"/>
      <c r="AD4" s="22"/>
      <c r="AE4" s="22"/>
      <c r="AF4" s="21"/>
      <c r="BA4" s="42">
        <v>5</v>
      </c>
      <c r="BB4" s="42">
        <v>27</v>
      </c>
      <c r="BC4" s="42" t="s">
        <v>113</v>
      </c>
    </row>
    <row r="5" spans="1:55" ht="20.25">
      <c r="A5" s="12"/>
      <c r="B5" s="1"/>
      <c r="C5" s="48" t="s">
        <v>111</v>
      </c>
      <c r="D5" s="44"/>
      <c r="E5" s="45"/>
      <c r="F5" s="46"/>
      <c r="G5" s="46"/>
      <c r="H5" s="46"/>
      <c r="I5" s="90"/>
      <c r="J5" s="33"/>
      <c r="K5" s="33"/>
      <c r="Y5" s="29" t="str">
        <f>BC5</f>
        <v>27 au 29 Mai 2022</v>
      </c>
      <c r="Z5" s="30"/>
      <c r="AA5" s="22"/>
      <c r="AB5" s="22"/>
      <c r="AC5" s="22"/>
      <c r="AD5" s="22"/>
      <c r="AE5" s="22"/>
      <c r="AF5" s="21"/>
      <c r="BA5" s="42">
        <v>44708</v>
      </c>
      <c r="BB5" s="42">
        <v>29</v>
      </c>
      <c r="BC5" s="42" t="s">
        <v>111</v>
      </c>
    </row>
    <row r="6" spans="1:55" ht="20.25">
      <c r="A6" s="12"/>
      <c r="B6" s="1"/>
      <c r="C6" s="48" t="s">
        <v>115</v>
      </c>
      <c r="D6" s="44"/>
      <c r="E6" s="45"/>
      <c r="F6" s="46"/>
      <c r="G6" s="46"/>
      <c r="H6" s="46"/>
      <c r="I6" s="90"/>
      <c r="J6" s="33"/>
      <c r="K6" s="33"/>
      <c r="Y6" s="29" t="str">
        <f>BC6</f>
        <v>BOURGES(18)</v>
      </c>
      <c r="Z6" s="60"/>
      <c r="AA6" s="22"/>
      <c r="AB6" s="22"/>
      <c r="AC6" s="22"/>
      <c r="AD6" s="22"/>
      <c r="AE6" s="22"/>
      <c r="AF6" s="21"/>
      <c r="AX6" s="42" t="s">
        <v>114</v>
      </c>
      <c r="BA6" s="42">
        <v>44710</v>
      </c>
      <c r="BB6" s="42">
        <v>2</v>
      </c>
      <c r="BC6" s="42" t="s">
        <v>115</v>
      </c>
    </row>
    <row r="7" spans="1:64" s="74" customFormat="1" ht="30" customHeight="1">
      <c r="A7" s="68"/>
      <c r="B7" s="69"/>
      <c r="C7" s="70" t="s">
        <v>4</v>
      </c>
      <c r="D7" s="71" t="s">
        <v>5</v>
      </c>
      <c r="E7" s="80" t="s">
        <v>6</v>
      </c>
      <c r="F7" s="71" t="s">
        <v>7</v>
      </c>
      <c r="G7" s="71" t="s">
        <v>8</v>
      </c>
      <c r="H7" s="72" t="s">
        <v>9</v>
      </c>
      <c r="I7" s="91" t="s">
        <v>38</v>
      </c>
      <c r="J7" s="73"/>
      <c r="K7" s="73"/>
      <c r="Y7" s="75" t="s">
        <v>4</v>
      </c>
      <c r="Z7" s="75" t="s">
        <v>5</v>
      </c>
      <c r="AA7" s="76" t="s">
        <v>6</v>
      </c>
      <c r="AB7" s="75" t="s">
        <v>7</v>
      </c>
      <c r="AC7" s="75" t="s">
        <v>8</v>
      </c>
      <c r="AD7" s="77" t="s">
        <v>9</v>
      </c>
      <c r="AE7" s="77" t="s">
        <v>38</v>
      </c>
      <c r="AF7" s="78"/>
      <c r="AX7" s="79" t="s">
        <v>116</v>
      </c>
      <c r="AY7" s="79"/>
      <c r="AZ7" s="79"/>
      <c r="BA7" s="79"/>
      <c r="BB7" s="79"/>
      <c r="BC7" s="79" t="s">
        <v>4</v>
      </c>
      <c r="BD7" s="79" t="s">
        <v>5</v>
      </c>
      <c r="BE7" s="79"/>
      <c r="BF7" s="79" t="s">
        <v>6</v>
      </c>
      <c r="BG7" s="79" t="s">
        <v>7</v>
      </c>
      <c r="BH7" s="79"/>
      <c r="BI7" s="79" t="s">
        <v>8</v>
      </c>
      <c r="BJ7" s="79" t="s">
        <v>9</v>
      </c>
      <c r="BK7" s="79"/>
      <c r="BL7" s="79"/>
    </row>
    <row r="8" spans="1:62" ht="12.75">
      <c r="A8" s="26" t="s">
        <v>0</v>
      </c>
      <c r="B8" s="24"/>
      <c r="C8" s="49" t="s">
        <v>117</v>
      </c>
      <c r="D8" s="50" t="s">
        <v>118</v>
      </c>
      <c r="E8" s="51" t="s">
        <v>120</v>
      </c>
      <c r="F8" s="52" t="s">
        <v>121</v>
      </c>
      <c r="G8" s="52" t="s">
        <v>122</v>
      </c>
      <c r="H8" s="52" t="s">
        <v>123</v>
      </c>
      <c r="I8" s="88" t="s">
        <v>119</v>
      </c>
      <c r="J8" s="33"/>
      <c r="K8" s="33"/>
      <c r="W8" s="14" t="s">
        <v>0</v>
      </c>
      <c r="Y8" s="22" t="str">
        <f aca="true" t="shared" si="0" ref="Y8:Z14">BC8</f>
        <v>ANGENON Nico</v>
      </c>
      <c r="Z8" s="22" t="str">
        <f>BD8</f>
        <v>23 route du Château Lavallière</v>
      </c>
      <c r="AA8" s="22" t="str">
        <f aca="true" t="shared" si="1" ref="AA8:AB10">BF8</f>
        <v>37390</v>
      </c>
      <c r="AB8" s="22" t="str">
        <f t="shared" si="1"/>
        <v>LA MEMBROLLE-CHOISILLE</v>
      </c>
      <c r="AC8" s="22" t="str">
        <f aca="true" t="shared" si="2" ref="AC8:AD10">BI8</f>
        <v>06.18.47.50.21</v>
      </c>
      <c r="AD8" s="22" t="str">
        <f t="shared" si="2"/>
        <v>nico@creaweb.fr</v>
      </c>
      <c r="AE8" s="22" t="str">
        <f aca="true" t="shared" si="3" ref="AE8:AE18">BE8</f>
        <v>374160</v>
      </c>
      <c r="AF8" s="21"/>
      <c r="BA8" s="42" t="s">
        <v>0</v>
      </c>
      <c r="BC8" s="42" t="s">
        <v>117</v>
      </c>
      <c r="BD8" s="42" t="s">
        <v>118</v>
      </c>
      <c r="BE8" s="42" t="s">
        <v>119</v>
      </c>
      <c r="BF8" s="42" t="s">
        <v>120</v>
      </c>
      <c r="BG8" s="42" t="s">
        <v>121</v>
      </c>
      <c r="BI8" s="42" t="s">
        <v>122</v>
      </c>
      <c r="BJ8" s="42" t="s">
        <v>123</v>
      </c>
    </row>
    <row r="9" spans="1:62" ht="12.75">
      <c r="A9" s="26" t="s">
        <v>1</v>
      </c>
      <c r="B9" s="24"/>
      <c r="C9" s="49" t="s">
        <v>124</v>
      </c>
      <c r="D9" s="50" t="s">
        <v>125</v>
      </c>
      <c r="E9" s="51" t="s">
        <v>127</v>
      </c>
      <c r="F9" s="52" t="s">
        <v>128</v>
      </c>
      <c r="G9" s="52" t="s">
        <v>129</v>
      </c>
      <c r="H9" s="52" t="s">
        <v>130</v>
      </c>
      <c r="I9" s="89" t="s">
        <v>126</v>
      </c>
      <c r="J9" s="33"/>
      <c r="K9" s="33"/>
      <c r="W9" s="14" t="s">
        <v>1</v>
      </c>
      <c r="Y9" s="22" t="str">
        <f t="shared" si="0"/>
        <v>VASSEUR Robert</v>
      </c>
      <c r="Z9" s="22" t="str">
        <f>BD9</f>
        <v>Moulin de Cortina</v>
      </c>
      <c r="AA9" s="22" t="str">
        <f t="shared" si="1"/>
        <v>20100</v>
      </c>
      <c r="AB9" s="22" t="str">
        <f t="shared" si="1"/>
        <v>SARTÈNE</v>
      </c>
      <c r="AC9" s="22" t="str">
        <f t="shared" si="2"/>
        <v>06.87.06.66.86</v>
      </c>
      <c r="AD9" s="22" t="str">
        <f t="shared" si="2"/>
        <v>ping@moulindecortina.com</v>
      </c>
      <c r="AE9" s="22" t="str">
        <f t="shared" si="3"/>
        <v>592477</v>
      </c>
      <c r="AF9" s="21"/>
      <c r="BA9" s="42" t="s">
        <v>1</v>
      </c>
      <c r="BC9" s="42" t="s">
        <v>124</v>
      </c>
      <c r="BD9" s="42" t="s">
        <v>125</v>
      </c>
      <c r="BE9" s="42" t="s">
        <v>126</v>
      </c>
      <c r="BF9" s="42" t="s">
        <v>127</v>
      </c>
      <c r="BG9" s="42" t="s">
        <v>128</v>
      </c>
      <c r="BI9" s="42" t="s">
        <v>129</v>
      </c>
      <c r="BJ9" s="42" t="s">
        <v>130</v>
      </c>
    </row>
    <row r="10" spans="1:62" ht="12.75">
      <c r="A10" s="26" t="s">
        <v>1</v>
      </c>
      <c r="B10" s="24"/>
      <c r="C10" s="63" t="s">
        <v>131</v>
      </c>
      <c r="D10" s="64" t="s">
        <v>132</v>
      </c>
      <c r="E10" s="65" t="s">
        <v>134</v>
      </c>
      <c r="F10" s="66" t="s">
        <v>135</v>
      </c>
      <c r="G10" s="66" t="s">
        <v>136</v>
      </c>
      <c r="H10" s="66" t="s">
        <v>137</v>
      </c>
      <c r="I10" s="88" t="s">
        <v>133</v>
      </c>
      <c r="J10" s="33"/>
      <c r="K10" s="33"/>
      <c r="W10" s="14" t="s">
        <v>1</v>
      </c>
      <c r="Y10" s="22" t="str">
        <f t="shared" si="0"/>
        <v>LORIOU David</v>
      </c>
      <c r="Z10" s="22" t="str">
        <f>BD10</f>
        <v>7 rue de la Contrôlerie</v>
      </c>
      <c r="AA10" s="22" t="str">
        <f t="shared" si="1"/>
        <v>79370</v>
      </c>
      <c r="AB10" s="22" t="str">
        <f t="shared" si="1"/>
        <v>AIGONDIGNÉ</v>
      </c>
      <c r="AC10" s="22" t="str">
        <f t="shared" si="2"/>
        <v>06.11.28.03.87</v>
      </c>
      <c r="AD10" s="22" t="str">
        <f t="shared" si="2"/>
        <v>davloriou@free.fr</v>
      </c>
      <c r="AE10" s="22" t="str">
        <f t="shared" si="3"/>
        <v>791330</v>
      </c>
      <c r="AF10" s="21"/>
      <c r="BA10" s="42" t="s">
        <v>1</v>
      </c>
      <c r="BC10" s="42" t="s">
        <v>131</v>
      </c>
      <c r="BD10" s="42" t="s">
        <v>132</v>
      </c>
      <c r="BE10" s="42" t="s">
        <v>133</v>
      </c>
      <c r="BF10" s="42" t="s">
        <v>134</v>
      </c>
      <c r="BG10" s="42" t="s">
        <v>135</v>
      </c>
      <c r="BI10" s="42" t="s">
        <v>136</v>
      </c>
      <c r="BJ10" s="42" t="s">
        <v>137</v>
      </c>
    </row>
    <row r="11" spans="1:62" ht="12.75">
      <c r="A11" s="26" t="s">
        <v>2</v>
      </c>
      <c r="B11" s="24"/>
      <c r="C11" s="49">
        <v>0</v>
      </c>
      <c r="D11" s="50" t="s">
        <v>17</v>
      </c>
      <c r="E11" s="51" t="s">
        <v>17</v>
      </c>
      <c r="F11" s="52" t="s">
        <v>17</v>
      </c>
      <c r="G11" s="52" t="s">
        <v>17</v>
      </c>
      <c r="H11" s="52" t="s">
        <v>17</v>
      </c>
      <c r="I11" s="88" t="s">
        <v>17</v>
      </c>
      <c r="J11" s="33"/>
      <c r="K11" s="33"/>
      <c r="W11" s="14" t="s">
        <v>2</v>
      </c>
      <c r="Y11" s="22">
        <f t="shared" si="0"/>
        <v>0</v>
      </c>
      <c r="Z11" s="22">
        <f t="shared" si="0"/>
      </c>
      <c r="AA11" s="22">
        <f aca="true" t="shared" si="4" ref="AA11:AB14">BF11</f>
      </c>
      <c r="AB11" s="22">
        <f t="shared" si="4"/>
      </c>
      <c r="AC11" s="22">
        <f aca="true" t="shared" si="5" ref="AC11:AD14">BI11</f>
      </c>
      <c r="AD11" s="22">
        <f t="shared" si="5"/>
      </c>
      <c r="AE11" s="22">
        <f t="shared" si="3"/>
      </c>
      <c r="AF11" s="21"/>
      <c r="BA11" s="42" t="s">
        <v>2</v>
      </c>
      <c r="BC11" s="42">
        <v>0</v>
      </c>
      <c r="BD11" s="42" t="s">
        <v>17</v>
      </c>
      <c r="BE11" s="42" t="s">
        <v>17</v>
      </c>
      <c r="BF11" s="42" t="s">
        <v>17</v>
      </c>
      <c r="BG11" s="42" t="s">
        <v>17</v>
      </c>
      <c r="BI11" s="42" t="s">
        <v>17</v>
      </c>
      <c r="BJ11" s="42" t="s">
        <v>17</v>
      </c>
    </row>
    <row r="12" spans="1:62" ht="12.75">
      <c r="A12" s="26" t="s">
        <v>3</v>
      </c>
      <c r="B12" s="24"/>
      <c r="C12" s="49">
        <v>0</v>
      </c>
      <c r="D12" s="50" t="s">
        <v>17</v>
      </c>
      <c r="E12" s="51" t="s">
        <v>17</v>
      </c>
      <c r="F12" s="52" t="s">
        <v>17</v>
      </c>
      <c r="G12" s="52" t="s">
        <v>17</v>
      </c>
      <c r="H12" s="52" t="s">
        <v>17</v>
      </c>
      <c r="I12" s="88" t="s">
        <v>17</v>
      </c>
      <c r="J12" s="33"/>
      <c r="K12" s="33"/>
      <c r="W12" s="14" t="s">
        <v>3</v>
      </c>
      <c r="Y12" s="22">
        <f t="shared" si="0"/>
        <v>0</v>
      </c>
      <c r="Z12" s="22">
        <f t="shared" si="0"/>
      </c>
      <c r="AA12" s="22">
        <f t="shared" si="4"/>
      </c>
      <c r="AB12" s="22">
        <f t="shared" si="4"/>
      </c>
      <c r="AC12" s="22">
        <f t="shared" si="5"/>
      </c>
      <c r="AD12" s="22">
        <f t="shared" si="5"/>
      </c>
      <c r="AE12" s="22">
        <f t="shared" si="3"/>
      </c>
      <c r="AF12" s="21"/>
      <c r="BA12" s="42" t="s">
        <v>3</v>
      </c>
      <c r="BC12" s="42">
        <v>0</v>
      </c>
      <c r="BD12" s="42" t="s">
        <v>17</v>
      </c>
      <c r="BE12" s="42" t="s">
        <v>17</v>
      </c>
      <c r="BF12" s="42" t="s">
        <v>17</v>
      </c>
      <c r="BG12" s="42" t="s">
        <v>17</v>
      </c>
      <c r="BI12" s="42" t="s">
        <v>17</v>
      </c>
      <c r="BJ12" s="42" t="s">
        <v>17</v>
      </c>
    </row>
    <row r="13" spans="1:62" ht="12.75">
      <c r="A13" s="67"/>
      <c r="B13" s="24"/>
      <c r="C13" s="49">
        <v>0</v>
      </c>
      <c r="D13" s="50" t="s">
        <v>17</v>
      </c>
      <c r="E13" s="51" t="s">
        <v>17</v>
      </c>
      <c r="F13" s="52" t="s">
        <v>17</v>
      </c>
      <c r="G13" s="52" t="s">
        <v>17</v>
      </c>
      <c r="H13" s="52" t="s">
        <v>17</v>
      </c>
      <c r="I13" s="88" t="s">
        <v>17</v>
      </c>
      <c r="J13" s="33"/>
      <c r="K13" s="33"/>
      <c r="W13" s="15" t="s">
        <v>11</v>
      </c>
      <c r="Y13" s="22">
        <f t="shared" si="0"/>
        <v>0</v>
      </c>
      <c r="Z13" s="22">
        <f t="shared" si="0"/>
      </c>
      <c r="AA13" s="22">
        <f t="shared" si="4"/>
      </c>
      <c r="AB13" s="22">
        <f t="shared" si="4"/>
      </c>
      <c r="AC13" s="22">
        <f t="shared" si="5"/>
      </c>
      <c r="AD13" s="22">
        <f t="shared" si="5"/>
      </c>
      <c r="AE13" s="22">
        <f t="shared" si="3"/>
      </c>
      <c r="AF13" s="21"/>
      <c r="BD13" s="42" t="s">
        <v>17</v>
      </c>
      <c r="BE13" s="42" t="s">
        <v>17</v>
      </c>
      <c r="BF13" s="42" t="s">
        <v>17</v>
      </c>
      <c r="BG13" s="42" t="s">
        <v>17</v>
      </c>
      <c r="BI13" s="42" t="s">
        <v>17</v>
      </c>
      <c r="BJ13" s="42" t="s">
        <v>17</v>
      </c>
    </row>
    <row r="14" spans="1:62" ht="12.75">
      <c r="A14" s="67" t="s">
        <v>12</v>
      </c>
      <c r="B14" s="24"/>
      <c r="C14" s="49" t="s">
        <v>139</v>
      </c>
      <c r="D14" s="50" t="s">
        <v>140</v>
      </c>
      <c r="E14" s="51" t="s">
        <v>142</v>
      </c>
      <c r="F14" s="52" t="s">
        <v>143</v>
      </c>
      <c r="G14" s="52" t="s">
        <v>144</v>
      </c>
      <c r="H14" s="52" t="s">
        <v>145</v>
      </c>
      <c r="I14" s="88" t="s">
        <v>141</v>
      </c>
      <c r="J14" s="33"/>
      <c r="K14" s="33"/>
      <c r="W14" s="15" t="s">
        <v>12</v>
      </c>
      <c r="Y14" s="22" t="str">
        <f t="shared" si="0"/>
        <v>RAECKELBOOM Claude</v>
      </c>
      <c r="Z14" s="22" t="str">
        <f t="shared" si="0"/>
        <v>29 rue Auguste Bartholdi</v>
      </c>
      <c r="AA14" s="22" t="str">
        <f t="shared" si="4"/>
        <v>59930</v>
      </c>
      <c r="AB14" s="22" t="str">
        <f t="shared" si="4"/>
        <v>LA CHAPELLE D'ARMENTIÈRES</v>
      </c>
      <c r="AC14" s="22" t="str">
        <f t="shared" si="5"/>
        <v>06.84.11.37.27</v>
      </c>
      <c r="AD14" s="22" t="str">
        <f t="shared" si="5"/>
        <v>claude.raeckelboom@wanadoo.fr</v>
      </c>
      <c r="AE14" s="22" t="str">
        <f t="shared" si="3"/>
        <v>5928714</v>
      </c>
      <c r="AF14" s="21"/>
      <c r="AX14" s="42" t="s">
        <v>138</v>
      </c>
      <c r="AY14" s="42" t="s">
        <v>138</v>
      </c>
      <c r="BA14" s="42" t="s">
        <v>12</v>
      </c>
      <c r="BC14" s="42" t="s">
        <v>139</v>
      </c>
      <c r="BD14" s="42" t="s">
        <v>140</v>
      </c>
      <c r="BE14" s="42" t="s">
        <v>141</v>
      </c>
      <c r="BF14" s="42" t="s">
        <v>142</v>
      </c>
      <c r="BG14" s="42" t="s">
        <v>143</v>
      </c>
      <c r="BI14" s="42" t="s">
        <v>144</v>
      </c>
      <c r="BJ14" s="42" t="s">
        <v>145</v>
      </c>
    </row>
    <row r="15" spans="1:62" ht="12.75">
      <c r="A15" s="67"/>
      <c r="B15" s="24"/>
      <c r="C15" s="49" t="s">
        <v>148</v>
      </c>
      <c r="D15" s="50" t="s">
        <v>149</v>
      </c>
      <c r="E15" s="53" t="s">
        <v>151</v>
      </c>
      <c r="F15" s="52" t="s">
        <v>152</v>
      </c>
      <c r="G15" s="52" t="s">
        <v>153</v>
      </c>
      <c r="H15" s="52" t="s">
        <v>154</v>
      </c>
      <c r="I15" s="88" t="s">
        <v>150</v>
      </c>
      <c r="J15" s="33"/>
      <c r="K15" s="33"/>
      <c r="W15" s="15"/>
      <c r="Y15" s="22" t="str">
        <f aca="true" t="shared" si="6" ref="Y15:Z18">BC15</f>
        <v>DAVID Christian</v>
      </c>
      <c r="Z15" s="22" t="str">
        <f t="shared" si="6"/>
        <v>22 rue de l'Avenir</v>
      </c>
      <c r="AA15" s="22" t="str">
        <f aca="true" t="shared" si="7" ref="AA15:AB18">BF15</f>
        <v>85200</v>
      </c>
      <c r="AB15" s="22" t="str">
        <f t="shared" si="7"/>
        <v>MONTREUIL</v>
      </c>
      <c r="AC15" s="22" t="str">
        <f aca="true" t="shared" si="8" ref="AC15:AD18">BI15</f>
        <v>06.73.90.09.39</v>
      </c>
      <c r="AD15" s="22" t="str">
        <f t="shared" si="8"/>
        <v>cjdavid@wanadoo.fr</v>
      </c>
      <c r="AE15" s="22" t="str">
        <f t="shared" si="3"/>
        <v>442521</v>
      </c>
      <c r="AF15" s="21"/>
      <c r="AX15" s="42" t="s">
        <v>146</v>
      </c>
      <c r="AY15" s="42" t="s">
        <v>147</v>
      </c>
      <c r="BC15" s="42" t="s">
        <v>148</v>
      </c>
      <c r="BD15" s="42" t="s">
        <v>149</v>
      </c>
      <c r="BE15" s="42" t="s">
        <v>150</v>
      </c>
      <c r="BF15" s="42" t="s">
        <v>151</v>
      </c>
      <c r="BG15" s="42" t="s">
        <v>152</v>
      </c>
      <c r="BI15" s="42" t="s">
        <v>153</v>
      </c>
      <c r="BJ15" s="42" t="s">
        <v>154</v>
      </c>
    </row>
    <row r="16" spans="1:62" ht="12.75">
      <c r="A16" s="67"/>
      <c r="B16" s="24"/>
      <c r="C16" s="49">
        <v>0</v>
      </c>
      <c r="D16" s="50" t="s">
        <v>17</v>
      </c>
      <c r="E16" s="53" t="s">
        <v>17</v>
      </c>
      <c r="F16" s="52" t="s">
        <v>17</v>
      </c>
      <c r="G16" s="52" t="s">
        <v>17</v>
      </c>
      <c r="H16" s="52" t="s">
        <v>17</v>
      </c>
      <c r="I16" s="88" t="s">
        <v>17</v>
      </c>
      <c r="J16" s="33"/>
      <c r="K16" s="33"/>
      <c r="W16" s="15"/>
      <c r="Y16" s="22">
        <f t="shared" si="6"/>
        <v>0</v>
      </c>
      <c r="Z16" s="22">
        <f t="shared" si="6"/>
      </c>
      <c r="AA16" s="22">
        <f t="shared" si="7"/>
      </c>
      <c r="AB16" s="22">
        <f t="shared" si="7"/>
      </c>
      <c r="AC16" s="22">
        <f t="shared" si="8"/>
      </c>
      <c r="AD16" s="22">
        <f t="shared" si="8"/>
      </c>
      <c r="AE16" s="22">
        <f t="shared" si="3"/>
      </c>
      <c r="AF16" s="21"/>
      <c r="AX16" s="42">
        <v>0</v>
      </c>
      <c r="AY16" s="42" t="s">
        <v>10</v>
      </c>
      <c r="BD16" s="42" t="s">
        <v>17</v>
      </c>
      <c r="BE16" s="42" t="s">
        <v>17</v>
      </c>
      <c r="BF16" s="42" t="s">
        <v>17</v>
      </c>
      <c r="BG16" s="42" t="s">
        <v>17</v>
      </c>
      <c r="BI16" s="42" t="s">
        <v>17</v>
      </c>
      <c r="BJ16" s="42" t="s">
        <v>17</v>
      </c>
    </row>
    <row r="17" spans="1:62" ht="12.75">
      <c r="A17" s="25"/>
      <c r="B17" s="24"/>
      <c r="C17" s="49">
        <v>0</v>
      </c>
      <c r="D17" s="50" t="s">
        <v>17</v>
      </c>
      <c r="E17" s="53" t="s">
        <v>17</v>
      </c>
      <c r="F17" s="52" t="s">
        <v>17</v>
      </c>
      <c r="G17" s="52" t="s">
        <v>17</v>
      </c>
      <c r="H17" s="52" t="s">
        <v>17</v>
      </c>
      <c r="I17" s="88" t="s">
        <v>17</v>
      </c>
      <c r="J17" s="33"/>
      <c r="K17" s="33"/>
      <c r="W17" s="15"/>
      <c r="Y17" s="22">
        <f t="shared" si="6"/>
        <v>0</v>
      </c>
      <c r="Z17" s="22">
        <f t="shared" si="6"/>
      </c>
      <c r="AA17" s="22">
        <f t="shared" si="7"/>
      </c>
      <c r="AB17" s="22">
        <f t="shared" si="7"/>
      </c>
      <c r="AC17" s="22">
        <f t="shared" si="8"/>
      </c>
      <c r="AD17" s="22">
        <f t="shared" si="8"/>
      </c>
      <c r="AE17" s="22">
        <f t="shared" si="3"/>
      </c>
      <c r="AF17" s="21"/>
      <c r="AY17" s="42">
        <v>24</v>
      </c>
      <c r="BD17" s="42" t="s">
        <v>17</v>
      </c>
      <c r="BE17" s="42" t="s">
        <v>17</v>
      </c>
      <c r="BF17" s="42" t="s">
        <v>17</v>
      </c>
      <c r="BG17" s="42" t="s">
        <v>17</v>
      </c>
      <c r="BI17" s="42" t="s">
        <v>17</v>
      </c>
      <c r="BJ17" s="42" t="s">
        <v>17</v>
      </c>
    </row>
    <row r="18" spans="1:62" ht="12.75">
      <c r="A18" s="25"/>
      <c r="B18" s="24"/>
      <c r="C18" s="49">
        <v>0</v>
      </c>
      <c r="D18" s="50" t="s">
        <v>17</v>
      </c>
      <c r="E18" s="53" t="s">
        <v>17</v>
      </c>
      <c r="F18" s="52" t="s">
        <v>17</v>
      </c>
      <c r="G18" s="52" t="s">
        <v>17</v>
      </c>
      <c r="H18" s="52" t="s">
        <v>17</v>
      </c>
      <c r="I18" s="88">
        <v>0</v>
      </c>
      <c r="J18" s="33"/>
      <c r="K18" s="33"/>
      <c r="W18" s="15"/>
      <c r="Y18" s="22">
        <f t="shared" si="6"/>
        <v>0</v>
      </c>
      <c r="Z18" s="22">
        <f t="shared" si="6"/>
      </c>
      <c r="AA18" s="22">
        <f t="shared" si="7"/>
      </c>
      <c r="AB18" s="22">
        <f t="shared" si="7"/>
      </c>
      <c r="AC18" s="22">
        <f t="shared" si="8"/>
      </c>
      <c r="AD18" s="22">
        <f t="shared" si="8"/>
      </c>
      <c r="AE18" s="22">
        <f t="shared" si="3"/>
        <v>0</v>
      </c>
      <c r="AF18" s="21"/>
      <c r="AY18" s="42" t="s">
        <v>155</v>
      </c>
      <c r="AZ18" s="42" t="s">
        <v>156</v>
      </c>
      <c r="BA18" s="42">
        <v>24</v>
      </c>
      <c r="BD18" s="42" t="s">
        <v>17</v>
      </c>
      <c r="BF18" s="42" t="s">
        <v>17</v>
      </c>
      <c r="BG18" s="42" t="s">
        <v>17</v>
      </c>
      <c r="BI18" s="42" t="s">
        <v>17</v>
      </c>
      <c r="BJ18" s="42" t="s">
        <v>17</v>
      </c>
    </row>
    <row r="19" spans="1:55" ht="12.75">
      <c r="A19" s="27" t="s">
        <v>10</v>
      </c>
      <c r="B19" s="24"/>
      <c r="C19" s="54"/>
      <c r="D19" s="55"/>
      <c r="E19" s="56"/>
      <c r="F19" s="57"/>
      <c r="G19" s="57"/>
      <c r="H19" s="57"/>
      <c r="I19" s="88"/>
      <c r="J19" s="33"/>
      <c r="K19" s="33"/>
      <c r="Y19" s="22"/>
      <c r="Z19" s="22"/>
      <c r="AA19" s="22"/>
      <c r="AB19" s="22"/>
      <c r="AC19" s="22"/>
      <c r="AD19" s="22"/>
      <c r="AE19" s="22"/>
      <c r="AF19" s="21"/>
      <c r="AX19" s="42" t="s">
        <v>157</v>
      </c>
      <c r="AY19" s="42" t="s">
        <v>157</v>
      </c>
      <c r="AZ19" s="42" t="s">
        <v>10</v>
      </c>
      <c r="BA19" s="42" t="s">
        <v>10</v>
      </c>
      <c r="BB19" s="42" t="s">
        <v>157</v>
      </c>
      <c r="BC19" s="42" t="s">
        <v>157</v>
      </c>
    </row>
    <row r="20" spans="1:62" ht="15.75" customHeight="1">
      <c r="A20" s="28">
        <v>0</v>
      </c>
      <c r="B20" s="24">
        <v>1</v>
      </c>
      <c r="C20" s="58" t="s">
        <v>47</v>
      </c>
      <c r="D20" s="18" t="s">
        <v>48</v>
      </c>
      <c r="E20" s="19" t="s">
        <v>22</v>
      </c>
      <c r="F20" s="16" t="s">
        <v>49</v>
      </c>
      <c r="G20" s="16" t="s">
        <v>161</v>
      </c>
      <c r="H20" s="16" t="s">
        <v>162</v>
      </c>
      <c r="I20" s="88" t="s">
        <v>160</v>
      </c>
      <c r="J20" s="33"/>
      <c r="K20" s="33"/>
      <c r="V20" s="21" t="str">
        <f aca="true" t="shared" si="9" ref="V20:V60">IF($AY20="OUI",AY20,"")</f>
        <v>Oui</v>
      </c>
      <c r="W20" s="22">
        <f aca="true" t="shared" si="10" ref="W20:W60">IF($V20="OUI",BA20,"")</f>
        <v>0</v>
      </c>
      <c r="Y20" s="22" t="str">
        <f aca="true" t="shared" si="11" ref="Y20:Y60">IF($V20="OUI",BC20,"")</f>
        <v>BAILLY Bruno</v>
      </c>
      <c r="Z20" s="22" t="str">
        <f aca="true" t="shared" si="12" ref="Z20:Z60">IF($V20="OUI",BD20,"")</f>
        <v>15 square de la Parcheminerie - </v>
      </c>
      <c r="AA20" s="22" t="str">
        <f aca="true" t="shared" si="13" ref="AA20:AA60">IF($V20="OUI",BF20,"")</f>
        <v>44470</v>
      </c>
      <c r="AB20" s="22" t="str">
        <f aca="true" t="shared" si="14" ref="AB20:AB60">IF($V20="OUI",BG20,"")</f>
        <v>CARQUEFOU</v>
      </c>
      <c r="AC20" s="22" t="str">
        <f aca="true" t="shared" si="15" ref="AC20:AC60">IF($V20="OUI",BI20,"")</f>
        <v>06.24.69.13.44</v>
      </c>
      <c r="AD20" s="22" t="str">
        <f aca="true" t="shared" si="16" ref="AD20:AD60">IF($V20="OUI",BJ20,"")</f>
        <v>baillybruno@gmail.com</v>
      </c>
      <c r="AE20" s="22" t="str">
        <f aca="true" t="shared" si="17" ref="AE20:AE59">IF($V20="OUI",BE20,"")</f>
        <v>4429881</v>
      </c>
      <c r="AF20" s="21"/>
      <c r="AX20" s="42" t="s">
        <v>158</v>
      </c>
      <c r="AY20" s="42" t="s">
        <v>116</v>
      </c>
      <c r="BB20" s="42" t="s">
        <v>159</v>
      </c>
      <c r="BC20" s="42" t="s">
        <v>47</v>
      </c>
      <c r="BD20" s="42" t="s">
        <v>48</v>
      </c>
      <c r="BE20" s="42" t="s">
        <v>160</v>
      </c>
      <c r="BF20" s="42" t="s">
        <v>22</v>
      </c>
      <c r="BG20" s="42" t="s">
        <v>49</v>
      </c>
      <c r="BI20" s="42" t="s">
        <v>161</v>
      </c>
      <c r="BJ20" s="42" t="s">
        <v>162</v>
      </c>
    </row>
    <row r="21" spans="1:62" ht="15.75" customHeight="1">
      <c r="A21" s="28">
        <v>0</v>
      </c>
      <c r="B21" s="24">
        <v>2</v>
      </c>
      <c r="C21" s="58" t="s">
        <v>50</v>
      </c>
      <c r="D21" s="18" t="s">
        <v>51</v>
      </c>
      <c r="E21" s="19" t="s">
        <v>52</v>
      </c>
      <c r="F21" s="16" t="s">
        <v>53</v>
      </c>
      <c r="G21" s="16" t="s">
        <v>165</v>
      </c>
      <c r="H21" s="16" t="s">
        <v>166</v>
      </c>
      <c r="I21" s="88" t="s">
        <v>164</v>
      </c>
      <c r="J21" s="33"/>
      <c r="K21" s="33"/>
      <c r="V21" s="21" t="str">
        <f t="shared" si="9"/>
        <v>Oui</v>
      </c>
      <c r="W21" s="22">
        <f t="shared" si="10"/>
        <v>0</v>
      </c>
      <c r="Y21" s="22" t="str">
        <f t="shared" si="11"/>
        <v>BERTRAND Pascal</v>
      </c>
      <c r="Z21" s="22" t="str">
        <f t="shared" si="12"/>
        <v>306 allée du Dragon - Bal 62 - </v>
      </c>
      <c r="AA21" s="22" t="str">
        <f t="shared" si="13"/>
        <v>91000</v>
      </c>
      <c r="AB21" s="22" t="str">
        <f t="shared" si="14"/>
        <v>EVRY</v>
      </c>
      <c r="AC21" s="22" t="str">
        <f t="shared" si="15"/>
        <v>06.30.09.19.40</v>
      </c>
      <c r="AD21" s="22" t="str">
        <f t="shared" si="16"/>
        <v>dimoitout@orange.fr</v>
      </c>
      <c r="AE21" s="22" t="str">
        <f t="shared" si="17"/>
        <v>941133</v>
      </c>
      <c r="AF21" s="21"/>
      <c r="AX21" s="42" t="s">
        <v>158</v>
      </c>
      <c r="AY21" s="42" t="s">
        <v>116</v>
      </c>
      <c r="BB21" s="42" t="s">
        <v>163</v>
      </c>
      <c r="BC21" s="42" t="s">
        <v>50</v>
      </c>
      <c r="BD21" s="42" t="s">
        <v>51</v>
      </c>
      <c r="BE21" s="42" t="s">
        <v>164</v>
      </c>
      <c r="BF21" s="42" t="s">
        <v>52</v>
      </c>
      <c r="BG21" s="42" t="s">
        <v>53</v>
      </c>
      <c r="BI21" s="42" t="s">
        <v>165</v>
      </c>
      <c r="BJ21" s="42" t="s">
        <v>166</v>
      </c>
    </row>
    <row r="22" spans="1:62" ht="15.75" customHeight="1">
      <c r="A22" s="28">
        <v>0</v>
      </c>
      <c r="B22" s="24">
        <v>3</v>
      </c>
      <c r="C22" s="58" t="s">
        <v>28</v>
      </c>
      <c r="D22" s="18" t="s">
        <v>29</v>
      </c>
      <c r="E22" s="19" t="s">
        <v>30</v>
      </c>
      <c r="F22" s="16" t="s">
        <v>31</v>
      </c>
      <c r="G22" s="16" t="s">
        <v>168</v>
      </c>
      <c r="H22" s="16" t="s">
        <v>169</v>
      </c>
      <c r="I22" s="88" t="s">
        <v>167</v>
      </c>
      <c r="J22" s="33"/>
      <c r="K22" s="33"/>
      <c r="V22" s="21" t="str">
        <f t="shared" si="9"/>
        <v>Oui</v>
      </c>
      <c r="W22" s="22">
        <f t="shared" si="10"/>
        <v>0</v>
      </c>
      <c r="Y22" s="22" t="str">
        <f t="shared" si="11"/>
        <v>BEUDARD Isabelle</v>
      </c>
      <c r="Z22" s="22" t="str">
        <f t="shared" si="12"/>
        <v>11 chemin Clos Saint Julien - </v>
      </c>
      <c r="AA22" s="22" t="str">
        <f t="shared" si="13"/>
        <v>44340</v>
      </c>
      <c r="AB22" s="22" t="str">
        <f t="shared" si="14"/>
        <v>BOUGUENAIS</v>
      </c>
      <c r="AC22" s="22" t="str">
        <f t="shared" si="15"/>
        <v>06.87.38.10.63</v>
      </c>
      <c r="AD22" s="22" t="str">
        <f t="shared" si="16"/>
        <v>isa1269@club.fr</v>
      </c>
      <c r="AE22" s="22" t="str">
        <f t="shared" si="17"/>
        <v>4443440</v>
      </c>
      <c r="AF22" s="21"/>
      <c r="AX22" s="42" t="s">
        <v>158</v>
      </c>
      <c r="AY22" s="42" t="s">
        <v>116</v>
      </c>
      <c r="BB22" s="42" t="s">
        <v>159</v>
      </c>
      <c r="BC22" s="42" t="s">
        <v>28</v>
      </c>
      <c r="BD22" s="42" t="s">
        <v>29</v>
      </c>
      <c r="BE22" s="42" t="s">
        <v>167</v>
      </c>
      <c r="BF22" s="42" t="s">
        <v>30</v>
      </c>
      <c r="BG22" s="42" t="s">
        <v>31</v>
      </c>
      <c r="BI22" s="42" t="s">
        <v>168</v>
      </c>
      <c r="BJ22" s="42" t="s">
        <v>169</v>
      </c>
    </row>
    <row r="23" spans="1:62" ht="15.75" customHeight="1">
      <c r="A23" s="28">
        <v>0</v>
      </c>
      <c r="B23" s="24">
        <v>4</v>
      </c>
      <c r="C23" s="58" t="s">
        <v>171</v>
      </c>
      <c r="D23" s="18" t="s">
        <v>172</v>
      </c>
      <c r="E23" s="19" t="s">
        <v>174</v>
      </c>
      <c r="F23" s="16" t="s">
        <v>175</v>
      </c>
      <c r="G23" s="16" t="s">
        <v>176</v>
      </c>
      <c r="H23" s="16" t="s">
        <v>177</v>
      </c>
      <c r="I23" s="88" t="s">
        <v>173</v>
      </c>
      <c r="J23" s="33"/>
      <c r="K23" s="33"/>
      <c r="V23" s="21" t="str">
        <f t="shared" si="9"/>
        <v>Oui</v>
      </c>
      <c r="W23" s="22">
        <f t="shared" si="10"/>
        <v>0</v>
      </c>
      <c r="Y23" s="22" t="str">
        <f t="shared" si="11"/>
        <v>BONITEAU Patrice</v>
      </c>
      <c r="Z23" s="22" t="str">
        <f t="shared" si="12"/>
        <v>22 Rue Bir Hakeim - </v>
      </c>
      <c r="AA23" s="22" t="str">
        <f t="shared" si="13"/>
        <v>47300</v>
      </c>
      <c r="AB23" s="22" t="str">
        <f t="shared" si="14"/>
        <v>VILLENEUVE SUR LOT</v>
      </c>
      <c r="AC23" s="22" t="str">
        <f t="shared" si="15"/>
        <v>06.11.75.25.39</v>
      </c>
      <c r="AD23" s="22" t="str">
        <f t="shared" si="16"/>
        <v>patriceboniteau@gmail.com</v>
      </c>
      <c r="AE23" s="22" t="str">
        <f t="shared" si="17"/>
        <v>471534</v>
      </c>
      <c r="AF23" s="21"/>
      <c r="AX23" s="42" t="s">
        <v>158</v>
      </c>
      <c r="AY23" s="42" t="s">
        <v>116</v>
      </c>
      <c r="BB23" s="42" t="s">
        <v>170</v>
      </c>
      <c r="BC23" s="42" t="s">
        <v>171</v>
      </c>
      <c r="BD23" s="42" t="s">
        <v>172</v>
      </c>
      <c r="BE23" s="42" t="s">
        <v>173</v>
      </c>
      <c r="BF23" s="42" t="s">
        <v>174</v>
      </c>
      <c r="BG23" s="42" t="s">
        <v>175</v>
      </c>
      <c r="BI23" s="42" t="s">
        <v>176</v>
      </c>
      <c r="BJ23" s="42" t="s">
        <v>177</v>
      </c>
    </row>
    <row r="24" spans="1:62" ht="15.75" customHeight="1">
      <c r="A24" s="28">
        <v>0</v>
      </c>
      <c r="B24" s="24">
        <v>5</v>
      </c>
      <c r="C24" s="58" t="s">
        <v>179</v>
      </c>
      <c r="D24" s="18" t="s">
        <v>180</v>
      </c>
      <c r="E24" s="19" t="s">
        <v>182</v>
      </c>
      <c r="F24" s="16" t="s">
        <v>183</v>
      </c>
      <c r="G24" s="16" t="s">
        <v>184</v>
      </c>
      <c r="H24" s="16" t="s">
        <v>185</v>
      </c>
      <c r="I24" s="88" t="s">
        <v>181</v>
      </c>
      <c r="J24" s="33"/>
      <c r="K24" s="33"/>
      <c r="V24" s="21" t="str">
        <f t="shared" si="9"/>
        <v>Oui</v>
      </c>
      <c r="W24" s="22">
        <f t="shared" si="10"/>
        <v>0</v>
      </c>
      <c r="Y24" s="22" t="str">
        <f t="shared" si="11"/>
        <v>CAPELLI COINTET Karine</v>
      </c>
      <c r="Z24" s="22" t="str">
        <f t="shared" si="12"/>
        <v>8 rue de la Pierre - </v>
      </c>
      <c r="AA24" s="22" t="str">
        <f t="shared" si="13"/>
        <v>25260</v>
      </c>
      <c r="AB24" s="22" t="str">
        <f t="shared" si="14"/>
        <v>MONTENOIS</v>
      </c>
      <c r="AC24" s="22" t="str">
        <f t="shared" si="15"/>
        <v>06.06.44.21.13</v>
      </c>
      <c r="AD24" s="22" t="str">
        <f t="shared" si="16"/>
        <v>capelli.philou@wanadoo.fr</v>
      </c>
      <c r="AE24" s="22" t="str">
        <f t="shared" si="17"/>
        <v>2515861</v>
      </c>
      <c r="AF24" s="21"/>
      <c r="AX24" s="42" t="s">
        <v>158</v>
      </c>
      <c r="AY24" s="42" t="s">
        <v>116</v>
      </c>
      <c r="BB24" s="42" t="s">
        <v>178</v>
      </c>
      <c r="BC24" s="42" t="s">
        <v>179</v>
      </c>
      <c r="BD24" s="42" t="s">
        <v>180</v>
      </c>
      <c r="BE24" s="42" t="s">
        <v>181</v>
      </c>
      <c r="BF24" s="42" t="s">
        <v>182</v>
      </c>
      <c r="BG24" s="42" t="s">
        <v>183</v>
      </c>
      <c r="BI24" s="42" t="s">
        <v>184</v>
      </c>
      <c r="BJ24" s="42" t="s">
        <v>185</v>
      </c>
    </row>
    <row r="25" spans="1:62" ht="15.75" customHeight="1">
      <c r="A25" s="28">
        <v>0</v>
      </c>
      <c r="B25" s="24">
        <v>6</v>
      </c>
      <c r="C25" s="58" t="s">
        <v>186</v>
      </c>
      <c r="D25" s="18" t="s">
        <v>180</v>
      </c>
      <c r="E25" s="19" t="s">
        <v>188</v>
      </c>
      <c r="F25" s="16" t="s">
        <v>183</v>
      </c>
      <c r="G25" s="16" t="s">
        <v>189</v>
      </c>
      <c r="H25" s="16" t="s">
        <v>185</v>
      </c>
      <c r="I25" s="88" t="s">
        <v>187</v>
      </c>
      <c r="J25" s="33"/>
      <c r="K25" s="33"/>
      <c r="V25" s="21" t="str">
        <f t="shared" si="9"/>
        <v>Oui</v>
      </c>
      <c r="W25" s="22">
        <f t="shared" si="10"/>
        <v>0</v>
      </c>
      <c r="Y25" s="22" t="str">
        <f t="shared" si="11"/>
        <v>CAPELLI-COINTET Corentin</v>
      </c>
      <c r="Z25" s="22" t="str">
        <f t="shared" si="12"/>
        <v>8 rue de la Pierre - </v>
      </c>
      <c r="AA25" s="22" t="str">
        <f t="shared" si="13"/>
        <v>25600</v>
      </c>
      <c r="AB25" s="22" t="str">
        <f t="shared" si="14"/>
        <v>MONTENOIS</v>
      </c>
      <c r="AC25" s="22" t="str">
        <f t="shared" si="15"/>
        <v>06 12 68 55 96</v>
      </c>
      <c r="AD25" s="22" t="str">
        <f t="shared" si="16"/>
        <v>capelli.philou@wanadoo.fr</v>
      </c>
      <c r="AE25" s="22" t="str">
        <f t="shared" si="17"/>
        <v>2515772</v>
      </c>
      <c r="AF25" s="21"/>
      <c r="AX25" s="42" t="s">
        <v>158</v>
      </c>
      <c r="AY25" s="42" t="s">
        <v>116</v>
      </c>
      <c r="BB25" s="42" t="s">
        <v>178</v>
      </c>
      <c r="BC25" s="42" t="s">
        <v>186</v>
      </c>
      <c r="BD25" s="42" t="s">
        <v>180</v>
      </c>
      <c r="BE25" s="42" t="s">
        <v>187</v>
      </c>
      <c r="BF25" s="42" t="s">
        <v>188</v>
      </c>
      <c r="BG25" s="42" t="s">
        <v>183</v>
      </c>
      <c r="BI25" s="42" t="s">
        <v>189</v>
      </c>
      <c r="BJ25" s="42" t="s">
        <v>185</v>
      </c>
    </row>
    <row r="26" spans="1:62" ht="15.75" customHeight="1">
      <c r="A26" s="28">
        <v>0</v>
      </c>
      <c r="B26" s="24">
        <v>7</v>
      </c>
      <c r="C26" s="58" t="s">
        <v>190</v>
      </c>
      <c r="D26" s="18" t="s">
        <v>180</v>
      </c>
      <c r="E26" s="19" t="s">
        <v>188</v>
      </c>
      <c r="F26" s="16" t="s">
        <v>183</v>
      </c>
      <c r="G26" s="16" t="s">
        <v>192</v>
      </c>
      <c r="H26" s="16" t="s">
        <v>185</v>
      </c>
      <c r="I26" s="88" t="s">
        <v>191</v>
      </c>
      <c r="J26" s="33"/>
      <c r="K26" s="33"/>
      <c r="V26" s="21" t="str">
        <f t="shared" si="9"/>
        <v>Oui</v>
      </c>
      <c r="W26" s="22">
        <f t="shared" si="10"/>
        <v>0</v>
      </c>
      <c r="Y26" s="22" t="str">
        <f t="shared" si="11"/>
        <v>CAPELLI-COINTET Philippe</v>
      </c>
      <c r="Z26" s="22" t="str">
        <f t="shared" si="12"/>
        <v>8 rue de la Pierre - </v>
      </c>
      <c r="AA26" s="22" t="str">
        <f t="shared" si="13"/>
        <v>25600</v>
      </c>
      <c r="AB26" s="22" t="str">
        <f t="shared" si="14"/>
        <v>MONTENOIS</v>
      </c>
      <c r="AC26" s="22" t="str">
        <f t="shared" si="15"/>
        <v>06 04 48 45 57</v>
      </c>
      <c r="AD26" s="22" t="str">
        <f t="shared" si="16"/>
        <v>capelli.philou@wanadoo.fr</v>
      </c>
      <c r="AE26" s="22" t="str">
        <f t="shared" si="17"/>
        <v>901099</v>
      </c>
      <c r="AF26" s="21"/>
      <c r="AX26" s="42" t="s">
        <v>158</v>
      </c>
      <c r="AY26" s="42" t="s">
        <v>116</v>
      </c>
      <c r="BB26" s="42" t="s">
        <v>178</v>
      </c>
      <c r="BC26" s="42" t="s">
        <v>190</v>
      </c>
      <c r="BD26" s="42" t="s">
        <v>180</v>
      </c>
      <c r="BE26" s="42" t="s">
        <v>191</v>
      </c>
      <c r="BF26" s="42" t="s">
        <v>188</v>
      </c>
      <c r="BG26" s="42" t="s">
        <v>183</v>
      </c>
      <c r="BI26" s="42" t="s">
        <v>192</v>
      </c>
      <c r="BJ26" s="42" t="s">
        <v>185</v>
      </c>
    </row>
    <row r="27" spans="1:62" ht="15.75" customHeight="1">
      <c r="A27" s="28">
        <v>0</v>
      </c>
      <c r="B27" s="24">
        <v>8</v>
      </c>
      <c r="C27" s="58" t="s">
        <v>193</v>
      </c>
      <c r="D27" s="18" t="s">
        <v>194</v>
      </c>
      <c r="E27" s="19" t="s">
        <v>196</v>
      </c>
      <c r="F27" s="16" t="s">
        <v>197</v>
      </c>
      <c r="G27" s="16" t="s">
        <v>198</v>
      </c>
      <c r="H27" s="16" t="s">
        <v>199</v>
      </c>
      <c r="I27" s="88" t="s">
        <v>195</v>
      </c>
      <c r="J27" s="33"/>
      <c r="K27" s="33"/>
      <c r="V27" s="21" t="str">
        <f t="shared" si="9"/>
        <v>Oui</v>
      </c>
      <c r="W27" s="22">
        <f t="shared" si="10"/>
        <v>0</v>
      </c>
      <c r="Y27" s="22" t="str">
        <f t="shared" si="11"/>
        <v>CARRÈRE Hervé</v>
      </c>
      <c r="Z27" s="22" t="str">
        <f t="shared" si="12"/>
        <v>25 Rés. Du parc des sports - </v>
      </c>
      <c r="AA27" s="22" t="str">
        <f t="shared" si="13"/>
        <v>16100</v>
      </c>
      <c r="AB27" s="22" t="str">
        <f t="shared" si="14"/>
        <v>MERPINS</v>
      </c>
      <c r="AC27" s="22" t="str">
        <f t="shared" si="15"/>
        <v>06.78.94.51.35</v>
      </c>
      <c r="AD27" s="22" t="str">
        <f t="shared" si="16"/>
        <v>herve.carrere@orange.fr</v>
      </c>
      <c r="AE27" s="22" t="str">
        <f t="shared" si="17"/>
        <v>1612755</v>
      </c>
      <c r="AF27" s="21"/>
      <c r="AX27" s="42" t="s">
        <v>158</v>
      </c>
      <c r="AY27" s="42" t="s">
        <v>116</v>
      </c>
      <c r="BB27" s="42" t="s">
        <v>170</v>
      </c>
      <c r="BC27" s="42" t="s">
        <v>193</v>
      </c>
      <c r="BD27" s="42" t="s">
        <v>194</v>
      </c>
      <c r="BE27" s="42" t="s">
        <v>195</v>
      </c>
      <c r="BF27" s="42" t="s">
        <v>196</v>
      </c>
      <c r="BG27" s="42" t="s">
        <v>197</v>
      </c>
      <c r="BI27" s="42" t="s">
        <v>198</v>
      </c>
      <c r="BJ27" s="42" t="s">
        <v>199</v>
      </c>
    </row>
    <row r="28" spans="1:62" ht="15.75" customHeight="1">
      <c r="A28" s="28">
        <v>0</v>
      </c>
      <c r="B28" s="24">
        <v>9</v>
      </c>
      <c r="C28" s="58" t="s">
        <v>200</v>
      </c>
      <c r="D28" s="18" t="s">
        <v>201</v>
      </c>
      <c r="E28" s="19" t="s">
        <v>203</v>
      </c>
      <c r="F28" s="16" t="s">
        <v>204</v>
      </c>
      <c r="G28" s="16" t="s">
        <v>205</v>
      </c>
      <c r="H28" s="16" t="s">
        <v>206</v>
      </c>
      <c r="I28" s="88" t="s">
        <v>202</v>
      </c>
      <c r="J28" s="33"/>
      <c r="K28" s="33"/>
      <c r="V28" s="21" t="str">
        <f t="shared" si="9"/>
        <v>Oui</v>
      </c>
      <c r="W28" s="22">
        <f t="shared" si="10"/>
        <v>0</v>
      </c>
      <c r="Y28" s="22" t="str">
        <f t="shared" si="11"/>
        <v>DANTIGNY Dominique</v>
      </c>
      <c r="Z28" s="22" t="str">
        <f t="shared" si="12"/>
        <v>11E route de Châlons - </v>
      </c>
      <c r="AA28" s="22" t="str">
        <f t="shared" si="13"/>
        <v>71390</v>
      </c>
      <c r="AB28" s="22" t="str">
        <f t="shared" si="14"/>
        <v>BUXY</v>
      </c>
      <c r="AC28" s="22" t="str">
        <f t="shared" si="15"/>
        <v>06.08.63.75.43</v>
      </c>
      <c r="AD28" s="22" t="str">
        <f t="shared" si="16"/>
        <v>dominique-dantigny@wanadoo.fr</v>
      </c>
      <c r="AE28" s="22" t="str">
        <f t="shared" si="17"/>
        <v>713534</v>
      </c>
      <c r="AF28" s="21"/>
      <c r="AX28" s="42" t="s">
        <v>158</v>
      </c>
      <c r="AY28" s="42" t="s">
        <v>116</v>
      </c>
      <c r="BB28" s="42" t="s">
        <v>178</v>
      </c>
      <c r="BC28" s="42" t="s">
        <v>200</v>
      </c>
      <c r="BD28" s="42" t="s">
        <v>201</v>
      </c>
      <c r="BE28" s="42" t="s">
        <v>202</v>
      </c>
      <c r="BF28" s="42" t="s">
        <v>203</v>
      </c>
      <c r="BG28" s="42" t="s">
        <v>204</v>
      </c>
      <c r="BI28" s="42" t="s">
        <v>205</v>
      </c>
      <c r="BJ28" s="42" t="s">
        <v>206</v>
      </c>
    </row>
    <row r="29" spans="1:62" ht="15.75" customHeight="1">
      <c r="A29" s="28">
        <v>0</v>
      </c>
      <c r="B29" s="24">
        <v>10</v>
      </c>
      <c r="C29" s="58" t="s">
        <v>207</v>
      </c>
      <c r="D29" s="18" t="s">
        <v>208</v>
      </c>
      <c r="E29" s="19" t="s">
        <v>210</v>
      </c>
      <c r="F29" s="16" t="s">
        <v>211</v>
      </c>
      <c r="G29" s="16" t="s">
        <v>212</v>
      </c>
      <c r="H29" s="16" t="s">
        <v>213</v>
      </c>
      <c r="I29" s="88" t="s">
        <v>209</v>
      </c>
      <c r="J29" s="33"/>
      <c r="K29" s="33"/>
      <c r="V29" s="21" t="str">
        <f t="shared" si="9"/>
        <v>Oui</v>
      </c>
      <c r="W29" s="22">
        <f t="shared" si="10"/>
        <v>0</v>
      </c>
      <c r="Y29" s="22" t="str">
        <f t="shared" si="11"/>
        <v>DENDONCKER Jean-François</v>
      </c>
      <c r="Z29" s="22" t="str">
        <f t="shared" si="12"/>
        <v>185  route de Pommier - </v>
      </c>
      <c r="AA29" s="22" t="str">
        <f t="shared" si="13"/>
        <v>24750</v>
      </c>
      <c r="AB29" s="22" t="str">
        <f t="shared" si="14"/>
        <v>ATUR</v>
      </c>
      <c r="AC29" s="22" t="str">
        <f t="shared" si="15"/>
        <v>06.20.60.26.74</v>
      </c>
      <c r="AD29" s="22" t="str">
        <f t="shared" si="16"/>
        <v>jeffping24@gmail.com</v>
      </c>
      <c r="AE29" s="22" t="str">
        <f t="shared" si="17"/>
        <v>245066</v>
      </c>
      <c r="AF29" s="21"/>
      <c r="AX29" s="42" t="s">
        <v>158</v>
      </c>
      <c r="AY29" s="42" t="s">
        <v>116</v>
      </c>
      <c r="BB29" s="42" t="s">
        <v>170</v>
      </c>
      <c r="BC29" s="42" t="s">
        <v>207</v>
      </c>
      <c r="BD29" s="42" t="s">
        <v>208</v>
      </c>
      <c r="BE29" s="42" t="s">
        <v>209</v>
      </c>
      <c r="BF29" s="42" t="s">
        <v>210</v>
      </c>
      <c r="BG29" s="42" t="s">
        <v>211</v>
      </c>
      <c r="BI29" s="42" t="s">
        <v>212</v>
      </c>
      <c r="BJ29" s="42" t="s">
        <v>213</v>
      </c>
    </row>
    <row r="30" spans="1:62" ht="15.75" customHeight="1">
      <c r="A30" s="28">
        <v>0</v>
      </c>
      <c r="B30" s="24">
        <v>11</v>
      </c>
      <c r="C30" s="58" t="s">
        <v>214</v>
      </c>
      <c r="D30" s="18" t="s">
        <v>215</v>
      </c>
      <c r="E30" s="19" t="s">
        <v>80</v>
      </c>
      <c r="F30" s="16" t="s">
        <v>81</v>
      </c>
      <c r="G30" s="16" t="s">
        <v>217</v>
      </c>
      <c r="H30" s="16" t="s">
        <v>218</v>
      </c>
      <c r="I30" s="88" t="s">
        <v>216</v>
      </c>
      <c r="J30" s="33"/>
      <c r="K30" s="33"/>
      <c r="V30" s="21" t="str">
        <f t="shared" si="9"/>
        <v>Oui</v>
      </c>
      <c r="W30" s="22">
        <f t="shared" si="10"/>
        <v>0</v>
      </c>
      <c r="Y30" s="22" t="str">
        <f t="shared" si="11"/>
        <v>DESHAIES Baptiste</v>
      </c>
      <c r="Z30" s="22" t="str">
        <f t="shared" si="12"/>
        <v>21 bis rue des Garniers - </v>
      </c>
      <c r="AA30" s="22" t="str">
        <f t="shared" si="13"/>
        <v>44300</v>
      </c>
      <c r="AB30" s="22" t="str">
        <f t="shared" si="14"/>
        <v>NANTES</v>
      </c>
      <c r="AC30" s="22" t="str">
        <f t="shared" si="15"/>
        <v>07.80.02.16.54</v>
      </c>
      <c r="AD30" s="22" t="str">
        <f t="shared" si="16"/>
        <v>baptiste.deshaies@gmail.com</v>
      </c>
      <c r="AE30" s="22" t="str">
        <f t="shared" si="17"/>
        <v>4437433</v>
      </c>
      <c r="AF30" s="21"/>
      <c r="AX30" s="42" t="s">
        <v>158</v>
      </c>
      <c r="AY30" s="42" t="s">
        <v>116</v>
      </c>
      <c r="BB30" s="42" t="s">
        <v>159</v>
      </c>
      <c r="BC30" s="42" t="s">
        <v>214</v>
      </c>
      <c r="BD30" s="42" t="s">
        <v>215</v>
      </c>
      <c r="BE30" s="42" t="s">
        <v>216</v>
      </c>
      <c r="BF30" s="42" t="s">
        <v>80</v>
      </c>
      <c r="BG30" s="42" t="s">
        <v>81</v>
      </c>
      <c r="BI30" s="42" t="s">
        <v>217</v>
      </c>
      <c r="BJ30" s="42" t="s">
        <v>218</v>
      </c>
    </row>
    <row r="31" spans="1:62" ht="15.75" customHeight="1">
      <c r="A31" s="28">
        <v>0</v>
      </c>
      <c r="B31" s="24">
        <v>12</v>
      </c>
      <c r="C31" s="58" t="s">
        <v>219</v>
      </c>
      <c r="D31" s="18" t="s">
        <v>220</v>
      </c>
      <c r="E31" s="19" t="s">
        <v>222</v>
      </c>
      <c r="F31" s="16" t="s">
        <v>223</v>
      </c>
      <c r="G31" s="16" t="s">
        <v>224</v>
      </c>
      <c r="H31" s="16" t="s">
        <v>225</v>
      </c>
      <c r="I31" s="88" t="s">
        <v>221</v>
      </c>
      <c r="J31" s="33"/>
      <c r="K31" s="33"/>
      <c r="V31" s="21" t="str">
        <f t="shared" si="9"/>
        <v>Oui</v>
      </c>
      <c r="W31" s="22">
        <f t="shared" si="10"/>
        <v>0</v>
      </c>
      <c r="Y31" s="22" t="str">
        <f t="shared" si="11"/>
        <v>FESTAZ Georges</v>
      </c>
      <c r="Z31" s="22" t="str">
        <f t="shared" si="12"/>
        <v>76 avenue de la division Leclerc - </v>
      </c>
      <c r="AA31" s="22" t="str">
        <f t="shared" si="13"/>
        <v>95160</v>
      </c>
      <c r="AB31" s="22" t="str">
        <f t="shared" si="14"/>
        <v>MONTMORENCY</v>
      </c>
      <c r="AC31" s="22" t="str">
        <f t="shared" si="15"/>
        <v>06.16.23.63.88</v>
      </c>
      <c r="AD31" s="22" t="str">
        <f t="shared" si="16"/>
        <v>georges.festaz@orange.fr</v>
      </c>
      <c r="AE31" s="22" t="str">
        <f t="shared" si="17"/>
        <v>95921</v>
      </c>
      <c r="AF31" s="21"/>
      <c r="AX31" s="42" t="s">
        <v>158</v>
      </c>
      <c r="AY31" s="42" t="s">
        <v>116</v>
      </c>
      <c r="BB31" s="42" t="s">
        <v>163</v>
      </c>
      <c r="BC31" s="42" t="s">
        <v>219</v>
      </c>
      <c r="BD31" s="42" t="s">
        <v>220</v>
      </c>
      <c r="BE31" s="42" t="s">
        <v>221</v>
      </c>
      <c r="BF31" s="42" t="s">
        <v>222</v>
      </c>
      <c r="BG31" s="42" t="s">
        <v>223</v>
      </c>
      <c r="BI31" s="42" t="s">
        <v>224</v>
      </c>
      <c r="BJ31" s="42" t="s">
        <v>225</v>
      </c>
    </row>
    <row r="32" spans="1:62" ht="15.75" customHeight="1">
      <c r="A32" s="28">
        <v>0</v>
      </c>
      <c r="B32" s="24">
        <v>13</v>
      </c>
      <c r="C32" s="58" t="s">
        <v>226</v>
      </c>
      <c r="D32" s="18" t="s">
        <v>227</v>
      </c>
      <c r="E32" s="19" t="s">
        <v>229</v>
      </c>
      <c r="F32" s="16" t="s">
        <v>230</v>
      </c>
      <c r="G32" s="16" t="s">
        <v>231</v>
      </c>
      <c r="H32" s="16" t="s">
        <v>232</v>
      </c>
      <c r="I32" s="88" t="s">
        <v>228</v>
      </c>
      <c r="J32" s="33"/>
      <c r="K32" s="33"/>
      <c r="V32" s="21" t="str">
        <f t="shared" si="9"/>
        <v>Oui</v>
      </c>
      <c r="W32" s="22">
        <f t="shared" si="10"/>
        <v>0</v>
      </c>
      <c r="Y32" s="22" t="str">
        <f t="shared" si="11"/>
        <v>GAUGUIN Annie</v>
      </c>
      <c r="Z32" s="22" t="str">
        <f t="shared" si="12"/>
        <v>4 avenue de Bretagne - </v>
      </c>
      <c r="AA32" s="22" t="str">
        <f t="shared" si="13"/>
        <v>94100</v>
      </c>
      <c r="AB32" s="22" t="str">
        <f t="shared" si="14"/>
        <v>SAINT MAUR</v>
      </c>
      <c r="AC32" s="22" t="str">
        <f t="shared" si="15"/>
        <v>06.77.74.33.46</v>
      </c>
      <c r="AD32" s="22" t="str">
        <f t="shared" si="16"/>
        <v>annie.gauguin@sfr.fr</v>
      </c>
      <c r="AE32" s="22" t="str">
        <f t="shared" si="17"/>
        <v>9411601</v>
      </c>
      <c r="AF32" s="21"/>
      <c r="AX32" s="42" t="s">
        <v>158</v>
      </c>
      <c r="AY32" s="42" t="s">
        <v>116</v>
      </c>
      <c r="BB32" s="42" t="s">
        <v>163</v>
      </c>
      <c r="BC32" s="42" t="s">
        <v>226</v>
      </c>
      <c r="BD32" s="42" t="s">
        <v>227</v>
      </c>
      <c r="BE32" s="42" t="s">
        <v>228</v>
      </c>
      <c r="BF32" s="42" t="s">
        <v>229</v>
      </c>
      <c r="BG32" s="42" t="s">
        <v>230</v>
      </c>
      <c r="BI32" s="42" t="s">
        <v>231</v>
      </c>
      <c r="BJ32" s="42" t="s">
        <v>232</v>
      </c>
    </row>
    <row r="33" spans="1:62" ht="15.75" customHeight="1">
      <c r="A33" s="28">
        <v>0</v>
      </c>
      <c r="B33" s="24">
        <v>14</v>
      </c>
      <c r="C33" s="58" t="s">
        <v>74</v>
      </c>
      <c r="D33" s="18" t="s">
        <v>75</v>
      </c>
      <c r="E33" s="19" t="s">
        <v>76</v>
      </c>
      <c r="F33" s="16" t="s">
        <v>77</v>
      </c>
      <c r="G33" s="16" t="s">
        <v>234</v>
      </c>
      <c r="H33" s="16" t="s">
        <v>235</v>
      </c>
      <c r="I33" s="88" t="s">
        <v>233</v>
      </c>
      <c r="J33" s="33"/>
      <c r="K33" s="33"/>
      <c r="V33" s="21" t="str">
        <f t="shared" si="9"/>
        <v>Oui</v>
      </c>
      <c r="W33" s="22">
        <f t="shared" si="10"/>
        <v>0</v>
      </c>
      <c r="Y33" s="22" t="str">
        <f t="shared" si="11"/>
        <v>LACHAUMETTE Jean-Luc</v>
      </c>
      <c r="Z33" s="22" t="str">
        <f t="shared" si="12"/>
        <v>189 rue des Acacias - </v>
      </c>
      <c r="AA33" s="22" t="str">
        <f t="shared" si="13"/>
        <v>77176</v>
      </c>
      <c r="AB33" s="22" t="str">
        <f t="shared" si="14"/>
        <v>NANDY</v>
      </c>
      <c r="AC33" s="22" t="str">
        <f t="shared" si="15"/>
        <v>06.68.20.20.79</v>
      </c>
      <c r="AD33" s="22" t="str">
        <f t="shared" si="16"/>
        <v>lachaumette.jeanluc@bbox.fr</v>
      </c>
      <c r="AE33" s="22" t="str">
        <f t="shared" si="17"/>
        <v>7711550</v>
      </c>
      <c r="AF33" s="21"/>
      <c r="AX33" s="42" t="s">
        <v>158</v>
      </c>
      <c r="AY33" s="42" t="s">
        <v>116</v>
      </c>
      <c r="BB33" s="42" t="s">
        <v>163</v>
      </c>
      <c r="BC33" s="42" t="s">
        <v>74</v>
      </c>
      <c r="BD33" s="42" t="s">
        <v>75</v>
      </c>
      <c r="BE33" s="42" t="s">
        <v>233</v>
      </c>
      <c r="BF33" s="42" t="s">
        <v>76</v>
      </c>
      <c r="BG33" s="42" t="s">
        <v>77</v>
      </c>
      <c r="BI33" s="42" t="s">
        <v>234</v>
      </c>
      <c r="BJ33" s="42" t="s">
        <v>235</v>
      </c>
    </row>
    <row r="34" spans="1:62" ht="15.75" customHeight="1">
      <c r="A34" s="28">
        <v>0</v>
      </c>
      <c r="B34" s="24">
        <v>15</v>
      </c>
      <c r="C34" s="58" t="s">
        <v>78</v>
      </c>
      <c r="D34" s="18" t="s">
        <v>79</v>
      </c>
      <c r="E34" s="19" t="s">
        <v>80</v>
      </c>
      <c r="F34" s="16" t="s">
        <v>81</v>
      </c>
      <c r="G34" s="16" t="s">
        <v>237</v>
      </c>
      <c r="H34" s="16" t="s">
        <v>238</v>
      </c>
      <c r="I34" s="88" t="s">
        <v>236</v>
      </c>
      <c r="J34" s="33"/>
      <c r="K34" s="33"/>
      <c r="V34" s="21" t="str">
        <f t="shared" si="9"/>
        <v>Oui</v>
      </c>
      <c r="W34" s="22">
        <f t="shared" si="10"/>
        <v>0</v>
      </c>
      <c r="Y34" s="22" t="str">
        <f t="shared" si="11"/>
        <v>LASSAIGNE Christine</v>
      </c>
      <c r="Z34" s="22" t="str">
        <f t="shared" si="12"/>
        <v>41 rue de la Ruette - </v>
      </c>
      <c r="AA34" s="22" t="str">
        <f t="shared" si="13"/>
        <v>44300</v>
      </c>
      <c r="AB34" s="22" t="str">
        <f t="shared" si="14"/>
        <v>NANTES</v>
      </c>
      <c r="AC34" s="22" t="str">
        <f t="shared" si="15"/>
        <v>06.63.81.34.95</v>
      </c>
      <c r="AD34" s="22" t="str">
        <f t="shared" si="16"/>
        <v>christine.lassaigne@orange.fr</v>
      </c>
      <c r="AE34" s="22" t="str">
        <f t="shared" si="17"/>
        <v>4421730</v>
      </c>
      <c r="AF34" s="21"/>
      <c r="AX34" s="42" t="s">
        <v>158</v>
      </c>
      <c r="AY34" s="42" t="s">
        <v>116</v>
      </c>
      <c r="BB34" s="42" t="s">
        <v>159</v>
      </c>
      <c r="BC34" s="42" t="s">
        <v>78</v>
      </c>
      <c r="BD34" s="42" t="s">
        <v>79</v>
      </c>
      <c r="BE34" s="42" t="s">
        <v>236</v>
      </c>
      <c r="BF34" s="42" t="s">
        <v>80</v>
      </c>
      <c r="BG34" s="42" t="s">
        <v>81</v>
      </c>
      <c r="BI34" s="42" t="s">
        <v>237</v>
      </c>
      <c r="BJ34" s="42" t="s">
        <v>238</v>
      </c>
    </row>
    <row r="35" spans="1:62" ht="15.75" customHeight="1">
      <c r="A35" s="28">
        <v>0</v>
      </c>
      <c r="B35" s="24">
        <v>16</v>
      </c>
      <c r="C35" s="58" t="s">
        <v>240</v>
      </c>
      <c r="D35" s="18" t="s">
        <v>241</v>
      </c>
      <c r="E35" s="19" t="s">
        <v>243</v>
      </c>
      <c r="F35" s="16" t="s">
        <v>244</v>
      </c>
      <c r="G35" s="16" t="s">
        <v>245</v>
      </c>
      <c r="H35" s="16" t="s">
        <v>246</v>
      </c>
      <c r="I35" s="88" t="s">
        <v>242</v>
      </c>
      <c r="J35" s="33"/>
      <c r="K35" s="33"/>
      <c r="V35" s="21" t="str">
        <f t="shared" si="9"/>
        <v>Oui</v>
      </c>
      <c r="W35" s="22">
        <f t="shared" si="10"/>
        <v>0</v>
      </c>
      <c r="Y35" s="22" t="str">
        <f t="shared" si="11"/>
        <v>LEPAGE Pascal</v>
      </c>
      <c r="Z35" s="22" t="str">
        <f t="shared" si="12"/>
        <v>15 rue de Provence - </v>
      </c>
      <c r="AA35" s="22" t="str">
        <f t="shared" si="13"/>
        <v>45200</v>
      </c>
      <c r="AB35" s="22" t="str">
        <f t="shared" si="14"/>
        <v>AMILLY</v>
      </c>
      <c r="AC35" s="22" t="str">
        <f t="shared" si="15"/>
        <v>06.16.05.04.65</v>
      </c>
      <c r="AD35" s="22" t="str">
        <f t="shared" si="16"/>
        <v>lepage.p45@free.fr</v>
      </c>
      <c r="AE35" s="22" t="str">
        <f t="shared" si="17"/>
        <v>4521976</v>
      </c>
      <c r="AF35" s="21"/>
      <c r="AX35" s="42" t="s">
        <v>158</v>
      </c>
      <c r="AY35" s="42" t="s">
        <v>116</v>
      </c>
      <c r="BB35" s="42" t="s">
        <v>239</v>
      </c>
      <c r="BC35" s="42" t="s">
        <v>240</v>
      </c>
      <c r="BD35" s="42" t="s">
        <v>241</v>
      </c>
      <c r="BE35" s="42" t="s">
        <v>242</v>
      </c>
      <c r="BF35" s="42" t="s">
        <v>243</v>
      </c>
      <c r="BG35" s="42" t="s">
        <v>244</v>
      </c>
      <c r="BI35" s="42" t="s">
        <v>245</v>
      </c>
      <c r="BJ35" s="42" t="s">
        <v>246</v>
      </c>
    </row>
    <row r="36" spans="1:62" ht="15.75" customHeight="1">
      <c r="A36" s="28">
        <v>0</v>
      </c>
      <c r="B36" s="24">
        <v>17</v>
      </c>
      <c r="C36" s="58" t="s">
        <v>247</v>
      </c>
      <c r="D36" s="18" t="s">
        <v>248</v>
      </c>
      <c r="E36" s="19" t="s">
        <v>22</v>
      </c>
      <c r="F36" s="16" t="s">
        <v>250</v>
      </c>
      <c r="G36" s="16" t="s">
        <v>251</v>
      </c>
      <c r="H36" s="16" t="s">
        <v>252</v>
      </c>
      <c r="I36" s="88" t="s">
        <v>249</v>
      </c>
      <c r="J36" s="33"/>
      <c r="K36" s="33"/>
      <c r="V36" s="21" t="str">
        <f t="shared" si="9"/>
        <v>Oui</v>
      </c>
      <c r="W36" s="22">
        <f t="shared" si="10"/>
        <v>0</v>
      </c>
      <c r="Y36" s="22" t="str">
        <f t="shared" si="11"/>
        <v>LONGÉPÉ Louis-Jean</v>
      </c>
      <c r="Z36" s="22" t="str">
        <f t="shared" si="12"/>
        <v>13 C route de la Barre - </v>
      </c>
      <c r="AA36" s="22" t="str">
        <f t="shared" si="13"/>
        <v>44470</v>
      </c>
      <c r="AB36" s="22" t="str">
        <f t="shared" si="14"/>
        <v>THOUARÉ SUR LOIRE</v>
      </c>
      <c r="AC36" s="22" t="str">
        <f t="shared" si="15"/>
        <v>06.82.83.94.85</v>
      </c>
      <c r="AD36" s="22" t="str">
        <f t="shared" si="16"/>
        <v>louis-jean.longepe@orange.fr</v>
      </c>
      <c r="AE36" s="22" t="str">
        <f t="shared" si="17"/>
        <v>859647</v>
      </c>
      <c r="AF36" s="21"/>
      <c r="AX36" s="42" t="s">
        <v>158</v>
      </c>
      <c r="AY36" s="42" t="s">
        <v>116</v>
      </c>
      <c r="BB36" s="42" t="s">
        <v>159</v>
      </c>
      <c r="BC36" s="42" t="s">
        <v>247</v>
      </c>
      <c r="BD36" s="42" t="s">
        <v>248</v>
      </c>
      <c r="BE36" s="42" t="s">
        <v>249</v>
      </c>
      <c r="BF36" s="42" t="s">
        <v>22</v>
      </c>
      <c r="BG36" s="42" t="s">
        <v>250</v>
      </c>
      <c r="BI36" s="42" t="s">
        <v>251</v>
      </c>
      <c r="BJ36" s="42" t="s">
        <v>252</v>
      </c>
    </row>
    <row r="37" spans="1:62" ht="15.75" customHeight="1">
      <c r="A37" s="28">
        <v>0</v>
      </c>
      <c r="B37" s="24">
        <v>18</v>
      </c>
      <c r="C37" s="58" t="s">
        <v>253</v>
      </c>
      <c r="D37" s="18" t="s">
        <v>254</v>
      </c>
      <c r="E37" s="19" t="s">
        <v>243</v>
      </c>
      <c r="F37" s="16" t="s">
        <v>244</v>
      </c>
      <c r="G37" s="16" t="s">
        <v>256</v>
      </c>
      <c r="H37" s="16" t="s">
        <v>257</v>
      </c>
      <c r="I37" s="88" t="s">
        <v>255</v>
      </c>
      <c r="J37" s="33"/>
      <c r="K37" s="33"/>
      <c r="V37" s="21" t="str">
        <f t="shared" si="9"/>
        <v>Oui</v>
      </c>
      <c r="W37" s="22">
        <f t="shared" si="10"/>
        <v>0</v>
      </c>
      <c r="Y37" s="22" t="str">
        <f t="shared" si="11"/>
        <v>MESTDAGH Xavier</v>
      </c>
      <c r="Z37" s="22" t="str">
        <f t="shared" si="12"/>
        <v>24 rue Jules Verne - </v>
      </c>
      <c r="AA37" s="22" t="str">
        <f t="shared" si="13"/>
        <v>45200</v>
      </c>
      <c r="AB37" s="22" t="str">
        <f t="shared" si="14"/>
        <v>AMILLY</v>
      </c>
      <c r="AC37" s="22" t="str">
        <f t="shared" si="15"/>
        <v>06.50.48.88.70</v>
      </c>
      <c r="AD37" s="22" t="str">
        <f t="shared" si="16"/>
        <v>xavetsteph@wanadoo.fr</v>
      </c>
      <c r="AE37" s="22" t="str">
        <f t="shared" si="17"/>
        <v>4510813</v>
      </c>
      <c r="AF37" s="21"/>
      <c r="AX37" s="42" t="s">
        <v>158</v>
      </c>
      <c r="AY37" s="42" t="s">
        <v>116</v>
      </c>
      <c r="BB37" s="42" t="s">
        <v>239</v>
      </c>
      <c r="BC37" s="42" t="s">
        <v>253</v>
      </c>
      <c r="BD37" s="42" t="s">
        <v>254</v>
      </c>
      <c r="BE37" s="42" t="s">
        <v>255</v>
      </c>
      <c r="BF37" s="42" t="s">
        <v>243</v>
      </c>
      <c r="BG37" s="42" t="s">
        <v>244</v>
      </c>
      <c r="BI37" s="42" t="s">
        <v>256</v>
      </c>
      <c r="BJ37" s="42" t="s">
        <v>257</v>
      </c>
    </row>
    <row r="38" spans="1:62" ht="15.75" customHeight="1">
      <c r="A38" s="28">
        <v>0</v>
      </c>
      <c r="B38" s="24">
        <v>19</v>
      </c>
      <c r="C38" s="58" t="s">
        <v>87</v>
      </c>
      <c r="D38" s="18" t="s">
        <v>88</v>
      </c>
      <c r="E38" s="19" t="s">
        <v>80</v>
      </c>
      <c r="F38" s="16" t="s">
        <v>81</v>
      </c>
      <c r="G38" s="16" t="s">
        <v>259</v>
      </c>
      <c r="H38" s="16" t="s">
        <v>260</v>
      </c>
      <c r="I38" s="88" t="s">
        <v>258</v>
      </c>
      <c r="J38" s="33"/>
      <c r="K38" s="33"/>
      <c r="V38" s="21" t="str">
        <f t="shared" si="9"/>
        <v>Oui</v>
      </c>
      <c r="W38" s="22">
        <f t="shared" si="10"/>
        <v>0</v>
      </c>
      <c r="Y38" s="22" t="str">
        <f t="shared" si="11"/>
        <v>MOIGNEU Elisabeth</v>
      </c>
      <c r="Z38" s="22" t="str">
        <f t="shared" si="12"/>
        <v>1 rue des Landes - </v>
      </c>
      <c r="AA38" s="22" t="str">
        <f t="shared" si="13"/>
        <v>44300</v>
      </c>
      <c r="AB38" s="22" t="str">
        <f t="shared" si="14"/>
        <v>NANTES</v>
      </c>
      <c r="AC38" s="22" t="str">
        <f t="shared" si="15"/>
        <v>06.63.95.01.22</v>
      </c>
      <c r="AD38" s="22" t="str">
        <f t="shared" si="16"/>
        <v>babeth.moigneu@gmail.com</v>
      </c>
      <c r="AE38" s="22" t="str">
        <f t="shared" si="17"/>
        <v>443987</v>
      </c>
      <c r="AF38" s="21"/>
      <c r="AX38" s="42" t="s">
        <v>158</v>
      </c>
      <c r="AY38" s="42" t="s">
        <v>116</v>
      </c>
      <c r="BB38" s="42" t="s">
        <v>159</v>
      </c>
      <c r="BC38" s="42" t="s">
        <v>87</v>
      </c>
      <c r="BD38" s="42" t="s">
        <v>88</v>
      </c>
      <c r="BE38" s="42" t="s">
        <v>258</v>
      </c>
      <c r="BF38" s="42" t="s">
        <v>80</v>
      </c>
      <c r="BG38" s="42" t="s">
        <v>81</v>
      </c>
      <c r="BI38" s="42" t="s">
        <v>259</v>
      </c>
      <c r="BJ38" s="42" t="s">
        <v>260</v>
      </c>
    </row>
    <row r="39" spans="1:62" ht="15.75" customHeight="1">
      <c r="A39" s="28">
        <v>0</v>
      </c>
      <c r="B39" s="24">
        <v>20</v>
      </c>
      <c r="C39" s="58" t="s">
        <v>261</v>
      </c>
      <c r="D39" s="18" t="s">
        <v>262</v>
      </c>
      <c r="E39" s="19" t="s">
        <v>80</v>
      </c>
      <c r="F39" s="16" t="s">
        <v>81</v>
      </c>
      <c r="G39" s="16" t="s">
        <v>264</v>
      </c>
      <c r="H39" s="16" t="s">
        <v>265</v>
      </c>
      <c r="I39" s="88" t="s">
        <v>263</v>
      </c>
      <c r="J39" s="33"/>
      <c r="K39" s="33"/>
      <c r="V39" s="21" t="str">
        <f t="shared" si="9"/>
        <v>Oui</v>
      </c>
      <c r="W39" s="22">
        <f t="shared" si="10"/>
        <v>0</v>
      </c>
      <c r="Y39" s="22" t="str">
        <f t="shared" si="11"/>
        <v>PACHET Nicolas</v>
      </c>
      <c r="Z39" s="22" t="str">
        <f t="shared" si="12"/>
        <v>66 rue Albert Dory - </v>
      </c>
      <c r="AA39" s="22" t="str">
        <f t="shared" si="13"/>
        <v>44300</v>
      </c>
      <c r="AB39" s="22" t="str">
        <f t="shared" si="14"/>
        <v>NANTES</v>
      </c>
      <c r="AC39" s="22" t="str">
        <f t="shared" si="15"/>
        <v>06.75.77.90.04</v>
      </c>
      <c r="AD39" s="22" t="str">
        <f t="shared" si="16"/>
        <v>npachet@couverturepachet.fr</v>
      </c>
      <c r="AE39" s="22" t="str">
        <f t="shared" si="17"/>
        <v>4420788</v>
      </c>
      <c r="AF39" s="21"/>
      <c r="AX39" s="42" t="s">
        <v>158</v>
      </c>
      <c r="AY39" s="42" t="s">
        <v>116</v>
      </c>
      <c r="BB39" s="42" t="s">
        <v>159</v>
      </c>
      <c r="BC39" s="42" t="s">
        <v>261</v>
      </c>
      <c r="BD39" s="42" t="s">
        <v>262</v>
      </c>
      <c r="BE39" s="42" t="s">
        <v>263</v>
      </c>
      <c r="BF39" s="42" t="s">
        <v>80</v>
      </c>
      <c r="BG39" s="42" t="s">
        <v>81</v>
      </c>
      <c r="BI39" s="42" t="s">
        <v>264</v>
      </c>
      <c r="BJ39" s="42" t="s">
        <v>265</v>
      </c>
    </row>
    <row r="40" spans="1:62" ht="15.75" customHeight="1">
      <c r="A40" s="28">
        <v>0</v>
      </c>
      <c r="B40" s="24">
        <v>21</v>
      </c>
      <c r="C40" s="58" t="s">
        <v>266</v>
      </c>
      <c r="D40" s="18" t="s">
        <v>267</v>
      </c>
      <c r="E40" s="19" t="s">
        <v>269</v>
      </c>
      <c r="F40" s="16" t="s">
        <v>270</v>
      </c>
      <c r="G40" s="16" t="s">
        <v>271</v>
      </c>
      <c r="H40" s="16" t="s">
        <v>272</v>
      </c>
      <c r="I40" s="88" t="s">
        <v>268</v>
      </c>
      <c r="J40" s="33"/>
      <c r="K40" s="33"/>
      <c r="V40" s="21" t="str">
        <f t="shared" si="9"/>
        <v>Oui</v>
      </c>
      <c r="W40" s="22">
        <f t="shared" si="10"/>
        <v>0</v>
      </c>
      <c r="Y40" s="22" t="str">
        <f t="shared" si="11"/>
        <v>PIAU Patrick</v>
      </c>
      <c r="Z40" s="22" t="str">
        <f t="shared" si="12"/>
        <v>602 Les Tertres - </v>
      </c>
      <c r="AA40" s="22" t="str">
        <f t="shared" si="13"/>
        <v>45760</v>
      </c>
      <c r="AB40" s="22" t="str">
        <f t="shared" si="14"/>
        <v>BOIGNY SUR BIONNE</v>
      </c>
      <c r="AC40" s="22" t="str">
        <f t="shared" si="15"/>
        <v>06.50.89.04.39</v>
      </c>
      <c r="AD40" s="22" t="str">
        <f t="shared" si="16"/>
        <v>patrick.piau@neuf.fr</v>
      </c>
      <c r="AE40" s="22" t="str">
        <f t="shared" si="17"/>
        <v>4511089</v>
      </c>
      <c r="AF40" s="21"/>
      <c r="AX40" s="42" t="s">
        <v>158</v>
      </c>
      <c r="AY40" s="42" t="s">
        <v>116</v>
      </c>
      <c r="BB40" s="42" t="s">
        <v>239</v>
      </c>
      <c r="BC40" s="42" t="s">
        <v>266</v>
      </c>
      <c r="BD40" s="42" t="s">
        <v>267</v>
      </c>
      <c r="BE40" s="42" t="s">
        <v>268</v>
      </c>
      <c r="BF40" s="42" t="s">
        <v>269</v>
      </c>
      <c r="BG40" s="42" t="s">
        <v>270</v>
      </c>
      <c r="BI40" s="42" t="s">
        <v>271</v>
      </c>
      <c r="BJ40" s="42" t="s">
        <v>272</v>
      </c>
    </row>
    <row r="41" spans="1:62" ht="15.75" customHeight="1">
      <c r="A41" s="28">
        <v>0</v>
      </c>
      <c r="B41" s="24">
        <v>22</v>
      </c>
      <c r="C41" s="58" t="s">
        <v>89</v>
      </c>
      <c r="D41" s="18" t="s">
        <v>90</v>
      </c>
      <c r="E41" s="19" t="s">
        <v>91</v>
      </c>
      <c r="F41" s="16" t="s">
        <v>92</v>
      </c>
      <c r="G41" s="16" t="s">
        <v>274</v>
      </c>
      <c r="H41" s="16" t="s">
        <v>275</v>
      </c>
      <c r="I41" s="88" t="s">
        <v>273</v>
      </c>
      <c r="J41" s="33"/>
      <c r="K41" s="33"/>
      <c r="V41" s="21" t="str">
        <f t="shared" si="9"/>
        <v>Oui</v>
      </c>
      <c r="W41" s="22">
        <f t="shared" si="10"/>
        <v>0</v>
      </c>
      <c r="Y41" s="22" t="str">
        <f t="shared" si="11"/>
        <v>PIÉRONI Françoise</v>
      </c>
      <c r="Z41" s="22" t="str">
        <f t="shared" si="12"/>
        <v>26 rue de Tolbiac - Appt. 123</v>
      </c>
      <c r="AA41" s="22" t="str">
        <f t="shared" si="13"/>
        <v>75013</v>
      </c>
      <c r="AB41" s="22" t="str">
        <f t="shared" si="14"/>
        <v>PARIS</v>
      </c>
      <c r="AC41" s="22" t="str">
        <f t="shared" si="15"/>
        <v>06.35.96.42.35</v>
      </c>
      <c r="AD41" s="22" t="str">
        <f t="shared" si="16"/>
        <v>francoise.pieroni@gmail.com</v>
      </c>
      <c r="AE41" s="22" t="str">
        <f t="shared" si="17"/>
        <v>753724</v>
      </c>
      <c r="AF41" s="21"/>
      <c r="AX41" s="42" t="s">
        <v>158</v>
      </c>
      <c r="AY41" s="42" t="s">
        <v>116</v>
      </c>
      <c r="BB41" s="42" t="s">
        <v>163</v>
      </c>
      <c r="BC41" s="42" t="s">
        <v>89</v>
      </c>
      <c r="BD41" s="42" t="s">
        <v>90</v>
      </c>
      <c r="BE41" s="42" t="s">
        <v>273</v>
      </c>
      <c r="BF41" s="42" t="s">
        <v>91</v>
      </c>
      <c r="BG41" s="42" t="s">
        <v>92</v>
      </c>
      <c r="BI41" s="42" t="s">
        <v>274</v>
      </c>
      <c r="BJ41" s="42" t="s">
        <v>275</v>
      </c>
    </row>
    <row r="42" spans="1:62" ht="15.75" customHeight="1">
      <c r="A42" s="28">
        <v>0</v>
      </c>
      <c r="B42" s="24">
        <v>23</v>
      </c>
      <c r="C42" s="58" t="s">
        <v>276</v>
      </c>
      <c r="D42" s="18" t="s">
        <v>277</v>
      </c>
      <c r="E42" s="19" t="s">
        <v>279</v>
      </c>
      <c r="F42" s="16" t="s">
        <v>280</v>
      </c>
      <c r="G42" s="16" t="s">
        <v>281</v>
      </c>
      <c r="H42" s="16" t="s">
        <v>282</v>
      </c>
      <c r="I42" s="88" t="s">
        <v>278</v>
      </c>
      <c r="J42" s="33"/>
      <c r="K42" s="33"/>
      <c r="V42" s="21" t="str">
        <f t="shared" si="9"/>
        <v>Oui</v>
      </c>
      <c r="W42" s="22">
        <f t="shared" si="10"/>
        <v>0</v>
      </c>
      <c r="Y42" s="22" t="str">
        <f t="shared" si="11"/>
        <v>THIBERT Bernard</v>
      </c>
      <c r="Z42" s="22" t="str">
        <f t="shared" si="12"/>
        <v>140 C avenue François Mitterrand - </v>
      </c>
      <c r="AA42" s="22" t="str">
        <f t="shared" si="13"/>
        <v>18000</v>
      </c>
      <c r="AB42" s="22" t="str">
        <f t="shared" si="14"/>
        <v>BOURGES</v>
      </c>
      <c r="AC42" s="22" t="str">
        <f t="shared" si="15"/>
        <v>06.76.78.58.35</v>
      </c>
      <c r="AD42" s="22" t="str">
        <f t="shared" si="16"/>
        <v>bernard.thibert@orange.fr</v>
      </c>
      <c r="AE42" s="22" t="str">
        <f t="shared" si="17"/>
        <v>187204</v>
      </c>
      <c r="AF42" s="21"/>
      <c r="AX42" s="42" t="s">
        <v>158</v>
      </c>
      <c r="AY42" s="42" t="s">
        <v>116</v>
      </c>
      <c r="BB42" s="42" t="s">
        <v>239</v>
      </c>
      <c r="BC42" s="42" t="s">
        <v>276</v>
      </c>
      <c r="BD42" s="42" t="s">
        <v>277</v>
      </c>
      <c r="BE42" s="42" t="s">
        <v>278</v>
      </c>
      <c r="BF42" s="42" t="s">
        <v>279</v>
      </c>
      <c r="BG42" s="42" t="s">
        <v>280</v>
      </c>
      <c r="BI42" s="42" t="s">
        <v>281</v>
      </c>
      <c r="BJ42" s="42" t="s">
        <v>282</v>
      </c>
    </row>
    <row r="43" spans="1:62" ht="15.75" customHeight="1">
      <c r="A43" s="28">
        <v>0</v>
      </c>
      <c r="B43" s="24">
        <v>24</v>
      </c>
      <c r="C43" s="58" t="s">
        <v>284</v>
      </c>
      <c r="D43" s="18" t="s">
        <v>285</v>
      </c>
      <c r="E43" s="19" t="s">
        <v>287</v>
      </c>
      <c r="F43" s="16" t="s">
        <v>288</v>
      </c>
      <c r="G43" s="16" t="s">
        <v>289</v>
      </c>
      <c r="H43" s="16" t="s">
        <v>290</v>
      </c>
      <c r="I43" s="88" t="s">
        <v>286</v>
      </c>
      <c r="J43" s="33"/>
      <c r="K43" s="33"/>
      <c r="V43" s="21" t="str">
        <f t="shared" si="9"/>
        <v>Oui</v>
      </c>
      <c r="W43" s="22">
        <f t="shared" si="10"/>
        <v>0</v>
      </c>
      <c r="Y43" s="22" t="str">
        <f t="shared" si="11"/>
        <v>TUBACKI Thérèse</v>
      </c>
      <c r="Z43" s="22" t="str">
        <f t="shared" si="12"/>
        <v>655 av. des martyrs de la Résistance - </v>
      </c>
      <c r="AA43" s="22" t="str">
        <f t="shared" si="13"/>
        <v>59286</v>
      </c>
      <c r="AB43" s="22" t="str">
        <f t="shared" si="14"/>
        <v>ROOST WARENDIN</v>
      </c>
      <c r="AC43" s="22" t="str">
        <f t="shared" si="15"/>
        <v>06.79.50.02.55</v>
      </c>
      <c r="AD43" s="22" t="str">
        <f t="shared" si="16"/>
        <v>tubackitherese@orange.fr</v>
      </c>
      <c r="AE43" s="22" t="str">
        <f t="shared" si="17"/>
        <v>59944</v>
      </c>
      <c r="AF43" s="21"/>
      <c r="AX43" s="42" t="s">
        <v>158</v>
      </c>
      <c r="AY43" s="42" t="s">
        <v>116</v>
      </c>
      <c r="BB43" s="42" t="s">
        <v>283</v>
      </c>
      <c r="BC43" s="42" t="s">
        <v>284</v>
      </c>
      <c r="BD43" s="42" t="s">
        <v>285</v>
      </c>
      <c r="BE43" s="42" t="s">
        <v>286</v>
      </c>
      <c r="BF43" s="42" t="s">
        <v>287</v>
      </c>
      <c r="BG43" s="42" t="s">
        <v>288</v>
      </c>
      <c r="BI43" s="42" t="s">
        <v>289</v>
      </c>
      <c r="BJ43" s="42" t="s">
        <v>290</v>
      </c>
    </row>
    <row r="44" spans="1:62" ht="15.75" customHeight="1">
      <c r="A44" s="28" t="s">
        <v>17</v>
      </c>
      <c r="B44" s="24">
        <v>25</v>
      </c>
      <c r="C44" s="58" t="s">
        <v>17</v>
      </c>
      <c r="D44" s="18" t="s">
        <v>17</v>
      </c>
      <c r="E44" s="19" t="s">
        <v>17</v>
      </c>
      <c r="F44" s="16" t="s">
        <v>17</v>
      </c>
      <c r="G44" s="16" t="s">
        <v>17</v>
      </c>
      <c r="H44" s="16" t="s">
        <v>17</v>
      </c>
      <c r="I44" s="88" t="s">
        <v>17</v>
      </c>
      <c r="J44" s="33"/>
      <c r="K44" s="33"/>
      <c r="V44" s="21">
        <f t="shared" si="9"/>
      </c>
      <c r="W44" s="22">
        <f t="shared" si="10"/>
      </c>
      <c r="Y44" s="22">
        <f t="shared" si="11"/>
      </c>
      <c r="Z44" s="22">
        <f t="shared" si="12"/>
      </c>
      <c r="AA44" s="22">
        <f t="shared" si="13"/>
      </c>
      <c r="AB44" s="22">
        <f t="shared" si="14"/>
      </c>
      <c r="AC44" s="22">
        <f t="shared" si="15"/>
      </c>
      <c r="AD44" s="22">
        <f t="shared" si="16"/>
      </c>
      <c r="AE44" s="22">
        <f t="shared" si="17"/>
      </c>
      <c r="AF44" s="21"/>
      <c r="AX44" s="42" t="s">
        <v>158</v>
      </c>
      <c r="AY44" s="42" t="s">
        <v>291</v>
      </c>
      <c r="BB44" s="42" t="s">
        <v>292</v>
      </c>
      <c r="BC44" s="42" t="s">
        <v>293</v>
      </c>
      <c r="BD44" s="42" t="s">
        <v>294</v>
      </c>
      <c r="BE44" s="42" t="s">
        <v>295</v>
      </c>
      <c r="BF44" s="42" t="s">
        <v>296</v>
      </c>
      <c r="BG44" s="42" t="s">
        <v>297</v>
      </c>
      <c r="BI44" s="42" t="s">
        <v>298</v>
      </c>
      <c r="BJ44" s="42" t="s">
        <v>299</v>
      </c>
    </row>
    <row r="45" spans="1:62" ht="15.75" customHeight="1">
      <c r="A45" s="28" t="s">
        <v>17</v>
      </c>
      <c r="B45" s="24">
        <v>26</v>
      </c>
      <c r="C45" s="58" t="s">
        <v>17</v>
      </c>
      <c r="D45" s="18" t="s">
        <v>17</v>
      </c>
      <c r="E45" s="19" t="s">
        <v>17</v>
      </c>
      <c r="F45" s="16" t="s">
        <v>17</v>
      </c>
      <c r="G45" s="16" t="s">
        <v>17</v>
      </c>
      <c r="H45" s="16" t="s">
        <v>17</v>
      </c>
      <c r="I45" s="88" t="s">
        <v>17</v>
      </c>
      <c r="J45" s="33"/>
      <c r="K45" s="33"/>
      <c r="V45" s="21">
        <f t="shared" si="9"/>
      </c>
      <c r="W45" s="22">
        <f t="shared" si="10"/>
      </c>
      <c r="Y45" s="22">
        <f t="shared" si="11"/>
      </c>
      <c r="Z45" s="22">
        <f t="shared" si="12"/>
      </c>
      <c r="AA45" s="22">
        <f t="shared" si="13"/>
      </c>
      <c r="AB45" s="22">
        <f t="shared" si="14"/>
      </c>
      <c r="AC45" s="22">
        <f t="shared" si="15"/>
      </c>
      <c r="AD45" s="22">
        <f t="shared" si="16"/>
      </c>
      <c r="AE45" s="22">
        <f t="shared" si="17"/>
      </c>
      <c r="AF45" s="21"/>
      <c r="AX45" s="42" t="s">
        <v>158</v>
      </c>
      <c r="AY45" s="42" t="s">
        <v>291</v>
      </c>
      <c r="BB45" s="42" t="s">
        <v>300</v>
      </c>
      <c r="BC45" s="42" t="s">
        <v>301</v>
      </c>
      <c r="BD45" s="42" t="s">
        <v>302</v>
      </c>
      <c r="BE45" s="42" t="s">
        <v>303</v>
      </c>
      <c r="BF45" s="42" t="s">
        <v>304</v>
      </c>
      <c r="BG45" s="42" t="s">
        <v>305</v>
      </c>
      <c r="BI45" s="42" t="s">
        <v>306</v>
      </c>
      <c r="BJ45" s="42" t="s">
        <v>299</v>
      </c>
    </row>
    <row r="46" spans="1:62" ht="15.75" customHeight="1">
      <c r="A46" s="28" t="s">
        <v>17</v>
      </c>
      <c r="D46" s="8" t="s">
        <v>17</v>
      </c>
      <c r="E46" s="4" t="s">
        <v>17</v>
      </c>
      <c r="I46" s="88" t="s">
        <v>17</v>
      </c>
      <c r="J46" s="33"/>
      <c r="K46" s="33"/>
      <c r="V46" s="21">
        <f t="shared" si="9"/>
      </c>
      <c r="W46" s="22">
        <f t="shared" si="10"/>
      </c>
      <c r="Y46" s="22">
        <f t="shared" si="11"/>
      </c>
      <c r="Z46" s="22">
        <f t="shared" si="12"/>
      </c>
      <c r="AA46" s="22">
        <f t="shared" si="13"/>
      </c>
      <c r="AB46" s="22">
        <f t="shared" si="14"/>
      </c>
      <c r="AC46" s="22">
        <f t="shared" si="15"/>
      </c>
      <c r="AD46" s="22">
        <f t="shared" si="16"/>
      </c>
      <c r="AE46" s="22">
        <f t="shared" si="17"/>
      </c>
      <c r="AF46" s="21"/>
      <c r="AX46" s="42" t="s">
        <v>158</v>
      </c>
      <c r="AY46" s="42" t="s">
        <v>307</v>
      </c>
      <c r="BB46" s="42" t="s">
        <v>159</v>
      </c>
      <c r="BC46" s="42" t="s">
        <v>308</v>
      </c>
      <c r="BD46" s="42" t="s">
        <v>309</v>
      </c>
      <c r="BE46" s="42" t="s">
        <v>310</v>
      </c>
      <c r="BF46" s="42" t="s">
        <v>72</v>
      </c>
      <c r="BG46" s="42" t="s">
        <v>311</v>
      </c>
      <c r="BI46" s="42" t="s">
        <v>312</v>
      </c>
      <c r="BJ46" s="42" t="s">
        <v>299</v>
      </c>
    </row>
    <row r="47" spans="1:62" ht="15.75" customHeight="1">
      <c r="A47" s="28" t="s">
        <v>17</v>
      </c>
      <c r="B47" s="24">
        <v>28</v>
      </c>
      <c r="C47" s="58" t="s">
        <v>17</v>
      </c>
      <c r="D47" s="18" t="s">
        <v>17</v>
      </c>
      <c r="E47" s="19" t="s">
        <v>17</v>
      </c>
      <c r="F47" s="16" t="s">
        <v>17</v>
      </c>
      <c r="G47" s="16" t="s">
        <v>17</v>
      </c>
      <c r="H47" s="16" t="s">
        <v>17</v>
      </c>
      <c r="I47" s="88" t="s">
        <v>17</v>
      </c>
      <c r="J47" s="33"/>
      <c r="K47" s="33"/>
      <c r="V47" s="21">
        <f t="shared" si="9"/>
      </c>
      <c r="W47" s="22">
        <f t="shared" si="10"/>
      </c>
      <c r="Y47" s="22">
        <f t="shared" si="11"/>
      </c>
      <c r="Z47" s="22">
        <f t="shared" si="12"/>
      </c>
      <c r="AA47" s="22">
        <f t="shared" si="13"/>
      </c>
      <c r="AB47" s="22">
        <f t="shared" si="14"/>
      </c>
      <c r="AC47" s="22">
        <f t="shared" si="15"/>
      </c>
      <c r="AD47" s="22">
        <f t="shared" si="16"/>
      </c>
      <c r="AE47" s="22">
        <f t="shared" si="17"/>
      </c>
      <c r="AF47" s="21"/>
      <c r="AX47" s="42" t="s">
        <v>158</v>
      </c>
      <c r="AY47" s="42" t="s">
        <v>307</v>
      </c>
      <c r="BB47" s="42" t="s">
        <v>163</v>
      </c>
      <c r="BC47" s="42" t="s">
        <v>313</v>
      </c>
      <c r="BD47" s="42" t="s">
        <v>314</v>
      </c>
      <c r="BE47" s="42" t="s">
        <v>315</v>
      </c>
      <c r="BF47" s="42" t="s">
        <v>316</v>
      </c>
      <c r="BG47" s="42" t="s">
        <v>317</v>
      </c>
      <c r="BI47" s="42" t="s">
        <v>318</v>
      </c>
      <c r="BJ47" s="42" t="s">
        <v>299</v>
      </c>
    </row>
    <row r="48" spans="1:62" ht="15.75" customHeight="1">
      <c r="A48" s="28" t="s">
        <v>17</v>
      </c>
      <c r="B48" s="24">
        <v>29</v>
      </c>
      <c r="C48" s="58" t="s">
        <v>17</v>
      </c>
      <c r="D48" s="18" t="s">
        <v>17</v>
      </c>
      <c r="E48" s="19" t="s">
        <v>17</v>
      </c>
      <c r="F48" s="16" t="s">
        <v>17</v>
      </c>
      <c r="G48" s="16" t="s">
        <v>17</v>
      </c>
      <c r="H48" s="16" t="s">
        <v>17</v>
      </c>
      <c r="I48" s="88" t="s">
        <v>17</v>
      </c>
      <c r="J48" s="33"/>
      <c r="K48" s="33"/>
      <c r="V48" s="21">
        <f t="shared" si="9"/>
      </c>
      <c r="W48" s="22">
        <f t="shared" si="10"/>
      </c>
      <c r="Y48" s="22">
        <f t="shared" si="11"/>
      </c>
      <c r="Z48" s="22">
        <f t="shared" si="12"/>
      </c>
      <c r="AA48" s="22">
        <f t="shared" si="13"/>
      </c>
      <c r="AB48" s="22">
        <f t="shared" si="14"/>
      </c>
      <c r="AC48" s="22">
        <f t="shared" si="15"/>
      </c>
      <c r="AD48" s="22">
        <f t="shared" si="16"/>
      </c>
      <c r="AE48" s="22">
        <f t="shared" si="17"/>
      </c>
      <c r="AF48" s="21"/>
      <c r="AX48" s="42" t="s">
        <v>158</v>
      </c>
      <c r="AY48" s="42" t="s">
        <v>307</v>
      </c>
      <c r="BB48" s="42" t="s">
        <v>159</v>
      </c>
      <c r="BC48" s="42" t="s">
        <v>319</v>
      </c>
      <c r="BD48" s="42" t="s">
        <v>320</v>
      </c>
      <c r="BE48" s="42" t="s">
        <v>321</v>
      </c>
      <c r="BF48" s="42" t="s">
        <v>322</v>
      </c>
      <c r="BG48" s="42" t="s">
        <v>323</v>
      </c>
      <c r="BI48" s="42" t="s">
        <v>324</v>
      </c>
      <c r="BJ48" s="42" t="s">
        <v>299</v>
      </c>
    </row>
    <row r="49" spans="1:62" ht="15.75" customHeight="1">
      <c r="A49" s="28" t="s">
        <v>17</v>
      </c>
      <c r="B49" s="24">
        <v>30</v>
      </c>
      <c r="C49" s="58" t="s">
        <v>17</v>
      </c>
      <c r="D49" s="18" t="s">
        <v>17</v>
      </c>
      <c r="E49" s="19" t="s">
        <v>17</v>
      </c>
      <c r="F49" s="16" t="s">
        <v>17</v>
      </c>
      <c r="G49" s="16" t="s">
        <v>17</v>
      </c>
      <c r="H49" s="16" t="s">
        <v>17</v>
      </c>
      <c r="I49" s="88" t="s">
        <v>17</v>
      </c>
      <c r="J49" s="33"/>
      <c r="K49" s="33"/>
      <c r="V49" s="21">
        <f t="shared" si="9"/>
      </c>
      <c r="W49" s="22">
        <f t="shared" si="10"/>
      </c>
      <c r="Y49" s="22">
        <f t="shared" si="11"/>
      </c>
      <c r="Z49" s="22">
        <f t="shared" si="12"/>
      </c>
      <c r="AA49" s="22">
        <f t="shared" si="13"/>
      </c>
      <c r="AB49" s="22">
        <f t="shared" si="14"/>
      </c>
      <c r="AC49" s="22">
        <f t="shared" si="15"/>
      </c>
      <c r="AD49" s="22">
        <f t="shared" si="16"/>
      </c>
      <c r="AE49" s="22">
        <f t="shared" si="17"/>
      </c>
      <c r="AF49" s="21"/>
      <c r="AX49" s="42" t="s">
        <v>158</v>
      </c>
      <c r="AY49" s="42" t="s">
        <v>307</v>
      </c>
      <c r="BB49" s="42" t="s">
        <v>170</v>
      </c>
      <c r="BC49" s="42" t="s">
        <v>325</v>
      </c>
      <c r="BD49" s="42" t="s">
        <v>326</v>
      </c>
      <c r="BE49" s="42" t="s">
        <v>327</v>
      </c>
      <c r="BF49" s="42" t="s">
        <v>328</v>
      </c>
      <c r="BG49" s="42" t="s">
        <v>329</v>
      </c>
      <c r="BI49" s="42" t="s">
        <v>330</v>
      </c>
      <c r="BJ49" s="42" t="s">
        <v>299</v>
      </c>
    </row>
    <row r="50" spans="1:62" ht="15.75" customHeight="1">
      <c r="A50" s="28" t="s">
        <v>17</v>
      </c>
      <c r="B50" s="24">
        <v>31</v>
      </c>
      <c r="C50" s="58" t="s">
        <v>17</v>
      </c>
      <c r="D50" s="18" t="s">
        <v>17</v>
      </c>
      <c r="E50" s="19" t="s">
        <v>17</v>
      </c>
      <c r="F50" s="16" t="s">
        <v>17</v>
      </c>
      <c r="G50" s="16" t="s">
        <v>17</v>
      </c>
      <c r="H50" s="16" t="s">
        <v>17</v>
      </c>
      <c r="I50" s="88" t="s">
        <v>17</v>
      </c>
      <c r="J50" s="33"/>
      <c r="K50" s="33"/>
      <c r="V50" s="21">
        <f t="shared" si="9"/>
      </c>
      <c r="W50" s="22">
        <f t="shared" si="10"/>
      </c>
      <c r="Y50" s="22">
        <f t="shared" si="11"/>
      </c>
      <c r="Z50" s="22">
        <f t="shared" si="12"/>
      </c>
      <c r="AA50" s="22">
        <f t="shared" si="13"/>
      </c>
      <c r="AB50" s="22">
        <f t="shared" si="14"/>
      </c>
      <c r="AC50" s="22">
        <f t="shared" si="15"/>
      </c>
      <c r="AD50" s="22">
        <f t="shared" si="16"/>
      </c>
      <c r="AE50" s="22">
        <f t="shared" si="17"/>
      </c>
      <c r="AF50" s="21"/>
      <c r="AX50" s="42" t="s">
        <v>158</v>
      </c>
      <c r="AY50" s="42" t="s">
        <v>307</v>
      </c>
      <c r="BB50" s="42" t="s">
        <v>159</v>
      </c>
      <c r="BC50" s="42" t="s">
        <v>331</v>
      </c>
      <c r="BD50" s="42" t="s">
        <v>332</v>
      </c>
      <c r="BE50" s="42" t="s">
        <v>333</v>
      </c>
      <c r="BF50" s="42" t="s">
        <v>334</v>
      </c>
      <c r="BG50" s="42" t="s">
        <v>335</v>
      </c>
      <c r="BI50" s="42" t="s">
        <v>336</v>
      </c>
      <c r="BJ50" s="42" t="s">
        <v>299</v>
      </c>
    </row>
    <row r="51" spans="1:62" ht="15.75" customHeight="1">
      <c r="A51" s="28" t="s">
        <v>17</v>
      </c>
      <c r="B51" s="24">
        <v>32</v>
      </c>
      <c r="C51" s="58" t="s">
        <v>17</v>
      </c>
      <c r="D51" s="18" t="s">
        <v>17</v>
      </c>
      <c r="E51" s="19" t="s">
        <v>17</v>
      </c>
      <c r="F51" s="16" t="s">
        <v>17</v>
      </c>
      <c r="G51" s="16" t="s">
        <v>17</v>
      </c>
      <c r="H51" s="16" t="s">
        <v>17</v>
      </c>
      <c r="I51" s="88" t="s">
        <v>17</v>
      </c>
      <c r="J51" s="33"/>
      <c r="K51" s="33"/>
      <c r="V51" s="21">
        <f t="shared" si="9"/>
      </c>
      <c r="W51" s="22">
        <f t="shared" si="10"/>
      </c>
      <c r="Y51" s="22">
        <f t="shared" si="11"/>
      </c>
      <c r="Z51" s="22">
        <f t="shared" si="12"/>
      </c>
      <c r="AA51" s="22">
        <f t="shared" si="13"/>
      </c>
      <c r="AB51" s="22">
        <f t="shared" si="14"/>
      </c>
      <c r="AC51" s="22">
        <f t="shared" si="15"/>
      </c>
      <c r="AD51" s="22">
        <f t="shared" si="16"/>
      </c>
      <c r="AE51" s="22">
        <f t="shared" si="17"/>
      </c>
      <c r="AF51" s="21"/>
      <c r="AX51" s="42" t="s">
        <v>158</v>
      </c>
      <c r="AY51" s="42" t="s">
        <v>307</v>
      </c>
      <c r="BB51" s="42" t="s">
        <v>178</v>
      </c>
      <c r="BC51" s="42" t="s">
        <v>337</v>
      </c>
      <c r="BD51" s="42" t="s">
        <v>338</v>
      </c>
      <c r="BE51" s="42" t="s">
        <v>339</v>
      </c>
      <c r="BF51" s="42" t="s">
        <v>340</v>
      </c>
      <c r="BG51" s="42" t="s">
        <v>341</v>
      </c>
      <c r="BI51" s="42" t="s">
        <v>342</v>
      </c>
      <c r="BJ51" s="42" t="s">
        <v>299</v>
      </c>
    </row>
    <row r="52" spans="1:62" ht="15.75" customHeight="1">
      <c r="A52" s="36" t="s">
        <v>17</v>
      </c>
      <c r="B52" s="37"/>
      <c r="C52" s="59" t="s">
        <v>17</v>
      </c>
      <c r="D52" s="38" t="s">
        <v>17</v>
      </c>
      <c r="E52" s="39" t="s">
        <v>17</v>
      </c>
      <c r="F52" s="40" t="s">
        <v>17</v>
      </c>
      <c r="G52" s="40" t="s">
        <v>17</v>
      </c>
      <c r="H52" s="40" t="s">
        <v>17</v>
      </c>
      <c r="I52" s="35" t="s">
        <v>17</v>
      </c>
      <c r="J52" s="33"/>
      <c r="K52" s="33"/>
      <c r="V52" s="21">
        <f t="shared" si="9"/>
      </c>
      <c r="W52" s="22">
        <f t="shared" si="10"/>
      </c>
      <c r="Y52" s="22">
        <f t="shared" si="11"/>
      </c>
      <c r="Z52" s="22">
        <f t="shared" si="12"/>
      </c>
      <c r="AA52" s="22">
        <f t="shared" si="13"/>
      </c>
      <c r="AB52" s="22">
        <f t="shared" si="14"/>
      </c>
      <c r="AC52" s="22">
        <f t="shared" si="15"/>
      </c>
      <c r="AD52" s="22">
        <f t="shared" si="16"/>
      </c>
      <c r="AE52" s="22">
        <f t="shared" si="17"/>
      </c>
      <c r="AF52" s="21"/>
      <c r="AX52" s="42" t="s">
        <v>158</v>
      </c>
      <c r="AY52" s="42" t="s">
        <v>307</v>
      </c>
      <c r="BB52" s="42" t="s">
        <v>300</v>
      </c>
      <c r="BC52" s="42" t="s">
        <v>343</v>
      </c>
      <c r="BD52" s="42" t="s">
        <v>344</v>
      </c>
      <c r="BE52" s="42" t="s">
        <v>345</v>
      </c>
      <c r="BF52" s="42" t="s">
        <v>346</v>
      </c>
      <c r="BG52" s="42" t="s">
        <v>347</v>
      </c>
      <c r="BI52" s="42" t="s">
        <v>348</v>
      </c>
      <c r="BJ52" s="42" t="s">
        <v>299</v>
      </c>
    </row>
    <row r="53" spans="1:62" ht="15.75" customHeight="1">
      <c r="A53" s="36" t="s">
        <v>17</v>
      </c>
      <c r="B53" s="37"/>
      <c r="C53" s="59" t="s">
        <v>17</v>
      </c>
      <c r="D53" s="38" t="s">
        <v>17</v>
      </c>
      <c r="E53" s="39" t="s">
        <v>17</v>
      </c>
      <c r="F53" s="40" t="s">
        <v>17</v>
      </c>
      <c r="G53" s="40" t="s">
        <v>17</v>
      </c>
      <c r="H53" s="40" t="s">
        <v>17</v>
      </c>
      <c r="I53" s="39" t="s">
        <v>17</v>
      </c>
      <c r="J53" s="40"/>
      <c r="K53" s="40"/>
      <c r="V53" s="21">
        <f t="shared" si="9"/>
      </c>
      <c r="W53" s="22">
        <f t="shared" si="10"/>
      </c>
      <c r="Y53" s="22">
        <f t="shared" si="11"/>
      </c>
      <c r="Z53" s="22">
        <f t="shared" si="12"/>
      </c>
      <c r="AA53" s="22">
        <f t="shared" si="13"/>
      </c>
      <c r="AB53" s="22">
        <f t="shared" si="14"/>
      </c>
      <c r="AC53" s="22">
        <f t="shared" si="15"/>
      </c>
      <c r="AD53" s="22">
        <f t="shared" si="16"/>
      </c>
      <c r="AE53" s="22">
        <f t="shared" si="17"/>
      </c>
      <c r="AF53" s="21"/>
      <c r="AX53" s="42" t="s">
        <v>158</v>
      </c>
      <c r="AY53" s="42" t="s">
        <v>307</v>
      </c>
      <c r="BB53" s="42" t="s">
        <v>300</v>
      </c>
      <c r="BC53" s="42" t="s">
        <v>349</v>
      </c>
      <c r="BD53" s="42" t="s">
        <v>350</v>
      </c>
      <c r="BE53" s="42" t="s">
        <v>351</v>
      </c>
      <c r="BF53" s="42" t="s">
        <v>352</v>
      </c>
      <c r="BG53" s="42" t="s">
        <v>353</v>
      </c>
      <c r="BI53" s="42" t="s">
        <v>354</v>
      </c>
      <c r="BJ53" s="42" t="s">
        <v>299</v>
      </c>
    </row>
    <row r="54" spans="1:62" ht="15.75" customHeight="1">
      <c r="A54" s="36" t="s">
        <v>17</v>
      </c>
      <c r="B54" s="37"/>
      <c r="C54" s="59" t="s">
        <v>17</v>
      </c>
      <c r="D54" s="38" t="s">
        <v>17</v>
      </c>
      <c r="E54" s="39" t="s">
        <v>17</v>
      </c>
      <c r="F54" s="40" t="s">
        <v>17</v>
      </c>
      <c r="G54" s="40" t="s">
        <v>17</v>
      </c>
      <c r="H54" s="40" t="s">
        <v>17</v>
      </c>
      <c r="I54" s="35" t="s">
        <v>17</v>
      </c>
      <c r="J54" s="33"/>
      <c r="K54" s="33"/>
      <c r="V54" s="21">
        <f t="shared" si="9"/>
      </c>
      <c r="W54" s="22">
        <f t="shared" si="10"/>
      </c>
      <c r="Y54" s="22">
        <f t="shared" si="11"/>
      </c>
      <c r="Z54" s="22">
        <f t="shared" si="12"/>
      </c>
      <c r="AA54" s="22">
        <f t="shared" si="13"/>
      </c>
      <c r="AB54" s="22">
        <f t="shared" si="14"/>
      </c>
      <c r="AC54" s="22">
        <f t="shared" si="15"/>
      </c>
      <c r="AD54" s="22">
        <f t="shared" si="16"/>
      </c>
      <c r="AE54" s="22">
        <f t="shared" si="17"/>
      </c>
      <c r="AF54" s="21"/>
      <c r="AX54" s="42" t="s">
        <v>158</v>
      </c>
      <c r="AY54" s="42" t="s">
        <v>307</v>
      </c>
      <c r="BB54" s="42" t="s">
        <v>178</v>
      </c>
      <c r="BC54" s="42" t="s">
        <v>355</v>
      </c>
      <c r="BD54" s="42" t="s">
        <v>356</v>
      </c>
      <c r="BE54" s="42" t="s">
        <v>357</v>
      </c>
      <c r="BF54" s="42" t="s">
        <v>358</v>
      </c>
      <c r="BG54" s="42" t="s">
        <v>359</v>
      </c>
      <c r="BI54" s="42" t="s">
        <v>360</v>
      </c>
      <c r="BJ54" s="42" t="s">
        <v>299</v>
      </c>
    </row>
    <row r="55" spans="1:62" ht="15.75" customHeight="1">
      <c r="A55" s="36" t="s">
        <v>17</v>
      </c>
      <c r="B55" s="37"/>
      <c r="C55" s="59" t="s">
        <v>17</v>
      </c>
      <c r="D55" s="38" t="s">
        <v>17</v>
      </c>
      <c r="E55" s="39" t="s">
        <v>17</v>
      </c>
      <c r="F55" s="40" t="s">
        <v>17</v>
      </c>
      <c r="G55" s="40" t="s">
        <v>17</v>
      </c>
      <c r="H55" s="40" t="s">
        <v>17</v>
      </c>
      <c r="I55" s="35" t="s">
        <v>17</v>
      </c>
      <c r="J55" s="33"/>
      <c r="K55" s="33"/>
      <c r="V55" s="21">
        <f t="shared" si="9"/>
      </c>
      <c r="W55" s="22">
        <f t="shared" si="10"/>
      </c>
      <c r="Y55" s="22">
        <f t="shared" si="11"/>
      </c>
      <c r="Z55" s="22">
        <f t="shared" si="12"/>
      </c>
      <c r="AA55" s="22">
        <f t="shared" si="13"/>
      </c>
      <c r="AB55" s="22">
        <f t="shared" si="14"/>
      </c>
      <c r="AC55" s="22">
        <f t="shared" si="15"/>
      </c>
      <c r="AD55" s="22">
        <f t="shared" si="16"/>
      </c>
      <c r="AE55" s="22">
        <f t="shared" si="17"/>
      </c>
      <c r="AF55" s="21"/>
      <c r="AX55" s="42" t="s">
        <v>158</v>
      </c>
      <c r="AY55" s="42" t="s">
        <v>307</v>
      </c>
      <c r="BB55" s="42" t="s">
        <v>159</v>
      </c>
      <c r="BC55" s="42" t="s">
        <v>34</v>
      </c>
      <c r="BD55" s="42" t="s">
        <v>35</v>
      </c>
      <c r="BE55" s="42" t="s">
        <v>361</v>
      </c>
      <c r="BF55" s="42" t="s">
        <v>36</v>
      </c>
      <c r="BG55" s="42" t="s">
        <v>37</v>
      </c>
      <c r="BI55" s="42" t="s">
        <v>362</v>
      </c>
      <c r="BJ55" s="42" t="s">
        <v>299</v>
      </c>
    </row>
    <row r="56" spans="1:62" ht="15.75" customHeight="1">
      <c r="A56" s="36" t="s">
        <v>17</v>
      </c>
      <c r="B56" s="37"/>
      <c r="C56" s="59" t="s">
        <v>17</v>
      </c>
      <c r="D56" s="38" t="s">
        <v>17</v>
      </c>
      <c r="E56" s="39" t="s">
        <v>17</v>
      </c>
      <c r="F56" s="40" t="s">
        <v>17</v>
      </c>
      <c r="G56" s="40" t="s">
        <v>17</v>
      </c>
      <c r="H56" s="40" t="s">
        <v>17</v>
      </c>
      <c r="I56" s="35" t="s">
        <v>17</v>
      </c>
      <c r="J56" s="33"/>
      <c r="K56" s="33"/>
      <c r="V56" s="21">
        <f t="shared" si="9"/>
      </c>
      <c r="W56" s="22">
        <f t="shared" si="10"/>
      </c>
      <c r="Y56" s="22">
        <f t="shared" si="11"/>
      </c>
      <c r="Z56" s="22">
        <f t="shared" si="12"/>
      </c>
      <c r="AA56" s="22">
        <f t="shared" si="13"/>
      </c>
      <c r="AB56" s="22">
        <f t="shared" si="14"/>
      </c>
      <c r="AC56" s="22">
        <f t="shared" si="15"/>
      </c>
      <c r="AD56" s="22">
        <f t="shared" si="16"/>
      </c>
      <c r="AE56" s="22">
        <f t="shared" si="17"/>
      </c>
      <c r="AF56" s="21"/>
      <c r="AX56" s="42" t="s">
        <v>158</v>
      </c>
      <c r="BB56" s="42" t="s">
        <v>170</v>
      </c>
      <c r="BC56" s="42" t="s">
        <v>363</v>
      </c>
      <c r="BD56" s="42" t="s">
        <v>364</v>
      </c>
      <c r="BE56" s="42" t="s">
        <v>365</v>
      </c>
      <c r="BF56" s="42" t="s">
        <v>366</v>
      </c>
      <c r="BG56" s="42" t="s">
        <v>367</v>
      </c>
      <c r="BI56" s="42" t="s">
        <v>368</v>
      </c>
      <c r="BJ56" s="42" t="s">
        <v>17</v>
      </c>
    </row>
    <row r="57" spans="1:62" ht="15.75" customHeight="1">
      <c r="A57" s="36" t="s">
        <v>17</v>
      </c>
      <c r="B57" s="37"/>
      <c r="C57" s="59" t="s">
        <v>17</v>
      </c>
      <c r="D57" s="38" t="s">
        <v>17</v>
      </c>
      <c r="E57" s="39" t="s">
        <v>17</v>
      </c>
      <c r="F57" s="40" t="s">
        <v>17</v>
      </c>
      <c r="G57" s="40" t="s">
        <v>17</v>
      </c>
      <c r="H57" s="40" t="s">
        <v>17</v>
      </c>
      <c r="I57" s="35" t="s">
        <v>17</v>
      </c>
      <c r="J57" s="33"/>
      <c r="K57" s="33"/>
      <c r="V57" s="21">
        <f t="shared" si="9"/>
      </c>
      <c r="W57" s="22">
        <f t="shared" si="10"/>
      </c>
      <c r="Y57" s="22">
        <f t="shared" si="11"/>
      </c>
      <c r="Z57" s="22">
        <f t="shared" si="12"/>
      </c>
      <c r="AA57" s="22">
        <f t="shared" si="13"/>
      </c>
      <c r="AB57" s="22">
        <f t="shared" si="14"/>
      </c>
      <c r="AC57" s="22">
        <f t="shared" si="15"/>
      </c>
      <c r="AD57" s="22">
        <f t="shared" si="16"/>
      </c>
      <c r="AE57" s="22">
        <f t="shared" si="17"/>
      </c>
      <c r="AF57" s="21"/>
      <c r="AX57" s="42" t="s">
        <v>158</v>
      </c>
      <c r="BB57" s="42" t="s">
        <v>300</v>
      </c>
      <c r="BC57" s="42" t="s">
        <v>369</v>
      </c>
      <c r="BD57" s="42" t="s">
        <v>370</v>
      </c>
      <c r="BE57" s="42" t="s">
        <v>371</v>
      </c>
      <c r="BF57" s="42" t="s">
        <v>372</v>
      </c>
      <c r="BG57" s="42" t="s">
        <v>373</v>
      </c>
      <c r="BI57" s="42" t="s">
        <v>374</v>
      </c>
      <c r="BJ57" s="42" t="s">
        <v>17</v>
      </c>
    </row>
    <row r="58" spans="1:62" ht="15.75" customHeight="1">
      <c r="A58" s="36" t="s">
        <v>17</v>
      </c>
      <c r="B58" s="37"/>
      <c r="C58" s="59" t="s">
        <v>17</v>
      </c>
      <c r="D58" s="38" t="s">
        <v>17</v>
      </c>
      <c r="E58" s="39" t="s">
        <v>17</v>
      </c>
      <c r="F58" s="40" t="s">
        <v>17</v>
      </c>
      <c r="G58" s="40" t="s">
        <v>17</v>
      </c>
      <c r="H58" s="40" t="s">
        <v>17</v>
      </c>
      <c r="I58" s="35" t="s">
        <v>17</v>
      </c>
      <c r="J58" s="33"/>
      <c r="K58" s="33"/>
      <c r="V58" s="21">
        <f t="shared" si="9"/>
      </c>
      <c r="W58" s="22">
        <f t="shared" si="10"/>
      </c>
      <c r="Y58" s="22">
        <f t="shared" si="11"/>
      </c>
      <c r="Z58" s="22">
        <f t="shared" si="12"/>
      </c>
      <c r="AA58" s="22">
        <f t="shared" si="13"/>
      </c>
      <c r="AB58" s="22">
        <f t="shared" si="14"/>
      </c>
      <c r="AC58" s="22">
        <f t="shared" si="15"/>
      </c>
      <c r="AD58" s="22">
        <f t="shared" si="16"/>
      </c>
      <c r="AE58" s="22">
        <f t="shared" si="17"/>
      </c>
      <c r="AF58" s="21"/>
      <c r="AX58" s="42" t="s">
        <v>158</v>
      </c>
      <c r="BB58" s="42" t="s">
        <v>375</v>
      </c>
      <c r="BC58" s="42" t="s">
        <v>376</v>
      </c>
      <c r="BD58" s="42" t="s">
        <v>377</v>
      </c>
      <c r="BE58" s="42" t="s">
        <v>378</v>
      </c>
      <c r="BF58" s="42" t="s">
        <v>379</v>
      </c>
      <c r="BG58" s="42" t="s">
        <v>380</v>
      </c>
      <c r="BI58" s="42" t="s">
        <v>381</v>
      </c>
      <c r="BJ58" s="42" t="s">
        <v>17</v>
      </c>
    </row>
    <row r="59" spans="1:62" ht="15.75" customHeight="1">
      <c r="A59" s="36" t="s">
        <v>17</v>
      </c>
      <c r="B59" s="37"/>
      <c r="C59" s="59" t="s">
        <v>17</v>
      </c>
      <c r="D59" s="38" t="s">
        <v>17</v>
      </c>
      <c r="E59" s="39" t="s">
        <v>17</v>
      </c>
      <c r="F59" s="40" t="s">
        <v>17</v>
      </c>
      <c r="G59" s="40" t="s">
        <v>17</v>
      </c>
      <c r="H59" s="40" t="s">
        <v>17</v>
      </c>
      <c r="I59" s="35" t="s">
        <v>17</v>
      </c>
      <c r="J59" s="33"/>
      <c r="K59" s="33"/>
      <c r="V59" s="21">
        <f t="shared" si="9"/>
      </c>
      <c r="W59" s="22">
        <f t="shared" si="10"/>
      </c>
      <c r="Y59" s="22">
        <f t="shared" si="11"/>
      </c>
      <c r="Z59" s="22">
        <f t="shared" si="12"/>
      </c>
      <c r="AA59" s="22">
        <f t="shared" si="13"/>
      </c>
      <c r="AB59" s="22">
        <f t="shared" si="14"/>
      </c>
      <c r="AC59" s="22">
        <f t="shared" si="15"/>
      </c>
      <c r="AD59" s="22">
        <f t="shared" si="16"/>
      </c>
      <c r="AE59" s="22">
        <f t="shared" si="17"/>
      </c>
      <c r="AF59" s="21"/>
      <c r="AX59" s="42" t="s">
        <v>158</v>
      </c>
      <c r="BB59" s="42" t="s">
        <v>159</v>
      </c>
      <c r="BC59" s="42" t="s">
        <v>148</v>
      </c>
      <c r="BD59" s="42" t="s">
        <v>382</v>
      </c>
      <c r="BE59" s="42" t="s">
        <v>150</v>
      </c>
      <c r="BF59" s="42" t="s">
        <v>151</v>
      </c>
      <c r="BG59" s="42" t="s">
        <v>152</v>
      </c>
      <c r="BI59" s="42" t="s">
        <v>153</v>
      </c>
      <c r="BJ59" s="42" t="s">
        <v>17</v>
      </c>
    </row>
    <row r="60" spans="1:62" ht="15.75" customHeight="1">
      <c r="A60" s="36" t="s">
        <v>17</v>
      </c>
      <c r="B60" s="37"/>
      <c r="C60" s="59" t="s">
        <v>17</v>
      </c>
      <c r="D60" s="38" t="s">
        <v>17</v>
      </c>
      <c r="E60" s="39" t="s">
        <v>17</v>
      </c>
      <c r="F60" s="40" t="s">
        <v>17</v>
      </c>
      <c r="G60" s="40" t="s">
        <v>17</v>
      </c>
      <c r="H60" s="40" t="s">
        <v>17</v>
      </c>
      <c r="I60" s="35" t="s">
        <v>17</v>
      </c>
      <c r="J60" s="33"/>
      <c r="K60" s="33"/>
      <c r="V60" s="21">
        <f t="shared" si="9"/>
      </c>
      <c r="W60" s="22">
        <f t="shared" si="10"/>
      </c>
      <c r="Y60" s="22">
        <f t="shared" si="11"/>
      </c>
      <c r="Z60" s="22">
        <f t="shared" si="12"/>
      </c>
      <c r="AA60" s="22">
        <f t="shared" si="13"/>
      </c>
      <c r="AB60" s="22">
        <f t="shared" si="14"/>
      </c>
      <c r="AC60" s="22">
        <f t="shared" si="15"/>
      </c>
      <c r="AD60" s="22">
        <f t="shared" si="16"/>
      </c>
      <c r="AE60" s="22">
        <f>IF($V60="OUI",BE60,"")</f>
      </c>
      <c r="AF60" s="21"/>
      <c r="AX60" s="42" t="s">
        <v>158</v>
      </c>
      <c r="BB60" s="42" t="s">
        <v>170</v>
      </c>
      <c r="BC60" s="42" t="s">
        <v>383</v>
      </c>
      <c r="BD60" s="42" t="s">
        <v>384</v>
      </c>
      <c r="BE60" s="42" t="s">
        <v>385</v>
      </c>
      <c r="BF60" s="42" t="s">
        <v>386</v>
      </c>
      <c r="BG60" s="42" t="s">
        <v>387</v>
      </c>
      <c r="BI60" s="42" t="s">
        <v>388</v>
      </c>
      <c r="BJ60" s="42" t="s">
        <v>17</v>
      </c>
    </row>
    <row r="61" spans="1:62" ht="15.75" customHeight="1">
      <c r="A61" s="13"/>
      <c r="B61" s="24"/>
      <c r="C61" s="17"/>
      <c r="D61" s="18"/>
      <c r="E61" s="19"/>
      <c r="F61" s="16"/>
      <c r="G61" s="16"/>
      <c r="H61" s="16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X61" s="42" t="s">
        <v>158</v>
      </c>
      <c r="BB61" s="42" t="s">
        <v>292</v>
      </c>
      <c r="BC61" s="42" t="s">
        <v>389</v>
      </c>
      <c r="BD61" s="42" t="s">
        <v>390</v>
      </c>
      <c r="BE61" s="42" t="s">
        <v>391</v>
      </c>
      <c r="BF61" s="42" t="s">
        <v>26</v>
      </c>
      <c r="BG61" s="42" t="s">
        <v>27</v>
      </c>
      <c r="BI61" s="42" t="s">
        <v>392</v>
      </c>
      <c r="BJ61" s="42" t="s">
        <v>17</v>
      </c>
    </row>
    <row r="62" spans="1:62" ht="15.75" customHeight="1">
      <c r="A62" s="13"/>
      <c r="B62" s="24"/>
      <c r="C62" s="17"/>
      <c r="D62" s="18"/>
      <c r="E62" s="19"/>
      <c r="F62" s="16"/>
      <c r="G62" s="16"/>
      <c r="H62" s="16"/>
      <c r="Y62" s="22">
        <f aca="true" t="shared" si="18" ref="Y62:Y70">IF($V62="OUI",BC62,"")</f>
      </c>
      <c r="Z62" s="22">
        <f aca="true" t="shared" si="19" ref="Z62:Z70">IF($V62="OUI",BD62,"")</f>
      </c>
      <c r="AA62" s="22">
        <f aca="true" t="shared" si="20" ref="AA62:AA70">IF($V62="OUI",BF62,"")</f>
      </c>
      <c r="AB62" s="22">
        <f aca="true" t="shared" si="21" ref="AB62:AB70">IF($V62="OUI",BG62,"")</f>
      </c>
      <c r="AC62" s="22">
        <f aca="true" t="shared" si="22" ref="AC62:AC70">IF($V62="OUI",BI62,"")</f>
      </c>
      <c r="AD62" s="22">
        <f aca="true" t="shared" si="23" ref="AD62:AD70">IF($V62="OUI",BJ62,"")</f>
      </c>
      <c r="AE62" s="22"/>
      <c r="AF62" s="22"/>
      <c r="AX62" s="42" t="s">
        <v>158</v>
      </c>
      <c r="BB62" s="42" t="s">
        <v>300</v>
      </c>
      <c r="BC62" s="42" t="s">
        <v>393</v>
      </c>
      <c r="BD62" s="42" t="s">
        <v>394</v>
      </c>
      <c r="BE62" s="42" t="s">
        <v>395</v>
      </c>
      <c r="BF62" s="42" t="s">
        <v>396</v>
      </c>
      <c r="BG62" s="42" t="s">
        <v>397</v>
      </c>
      <c r="BI62" s="42" t="s">
        <v>398</v>
      </c>
      <c r="BJ62" s="42" t="s">
        <v>17</v>
      </c>
    </row>
    <row r="63" spans="1:62" ht="15.75" customHeight="1">
      <c r="A63" s="13"/>
      <c r="B63" s="24"/>
      <c r="C63" s="17"/>
      <c r="D63" s="18"/>
      <c r="E63" s="19"/>
      <c r="F63" s="16"/>
      <c r="G63" s="16"/>
      <c r="H63" s="16"/>
      <c r="Y63" s="22">
        <f t="shared" si="18"/>
      </c>
      <c r="Z63" s="22">
        <f t="shared" si="19"/>
      </c>
      <c r="AA63" s="22">
        <f t="shared" si="20"/>
      </c>
      <c r="AB63" s="22">
        <f t="shared" si="21"/>
      </c>
      <c r="AC63" s="22">
        <f t="shared" si="22"/>
      </c>
      <c r="AD63" s="22">
        <f t="shared" si="23"/>
      </c>
      <c r="AE63" s="22"/>
      <c r="AF63" s="22"/>
      <c r="AX63" s="42" t="s">
        <v>158</v>
      </c>
      <c r="BB63" s="42" t="s">
        <v>300</v>
      </c>
      <c r="BC63" s="42" t="s">
        <v>399</v>
      </c>
      <c r="BD63" s="42" t="s">
        <v>394</v>
      </c>
      <c r="BE63" s="42" t="s">
        <v>400</v>
      </c>
      <c r="BF63" s="42" t="s">
        <v>396</v>
      </c>
      <c r="BG63" s="42" t="s">
        <v>397</v>
      </c>
      <c r="BI63" s="42" t="s">
        <v>401</v>
      </c>
      <c r="BJ63" s="42" t="s">
        <v>17</v>
      </c>
    </row>
    <row r="64" spans="1:62" ht="15.75" customHeight="1">
      <c r="A64" s="13"/>
      <c r="B64" s="24"/>
      <c r="C64" s="17"/>
      <c r="D64" s="18"/>
      <c r="E64" s="19"/>
      <c r="F64" s="16"/>
      <c r="G64" s="16"/>
      <c r="H64" s="16"/>
      <c r="Y64" s="22">
        <f t="shared" si="18"/>
      </c>
      <c r="Z64" s="22">
        <f t="shared" si="19"/>
      </c>
      <c r="AA64" s="22">
        <f t="shared" si="20"/>
      </c>
      <c r="AB64" s="22">
        <f t="shared" si="21"/>
      </c>
      <c r="AC64" s="22">
        <f t="shared" si="22"/>
      </c>
      <c r="AD64" s="22">
        <f t="shared" si="23"/>
      </c>
      <c r="AE64" s="22"/>
      <c r="AF64" s="22"/>
      <c r="AX64" s="42" t="s">
        <v>158</v>
      </c>
      <c r="BB64" s="42" t="s">
        <v>283</v>
      </c>
      <c r="BC64" s="42" t="s">
        <v>402</v>
      </c>
      <c r="BD64" s="42" t="s">
        <v>403</v>
      </c>
      <c r="BE64" s="42" t="s">
        <v>404</v>
      </c>
      <c r="BF64" s="42" t="s">
        <v>405</v>
      </c>
      <c r="BG64" s="42" t="s">
        <v>406</v>
      </c>
      <c r="BI64" s="42" t="s">
        <v>407</v>
      </c>
      <c r="BJ64" s="42" t="s">
        <v>17</v>
      </c>
    </row>
    <row r="65" spans="1:62" ht="15.75" customHeight="1">
      <c r="A65" s="13"/>
      <c r="B65" s="24"/>
      <c r="C65" s="17"/>
      <c r="D65" s="18"/>
      <c r="E65" s="19"/>
      <c r="F65" s="16"/>
      <c r="G65" s="16"/>
      <c r="H65" s="16"/>
      <c r="Y65" s="22">
        <f t="shared" si="18"/>
      </c>
      <c r="Z65" s="22">
        <f t="shared" si="19"/>
      </c>
      <c r="AA65" s="22">
        <f t="shared" si="20"/>
      </c>
      <c r="AB65" s="22">
        <f t="shared" si="21"/>
      </c>
      <c r="AC65" s="22">
        <f t="shared" si="22"/>
      </c>
      <c r="AD65" s="22">
        <f t="shared" si="23"/>
      </c>
      <c r="AE65" s="22"/>
      <c r="AF65" s="22"/>
      <c r="AX65" s="42" t="s">
        <v>158</v>
      </c>
      <c r="BB65" s="42" t="s">
        <v>408</v>
      </c>
      <c r="BC65" s="42" t="s">
        <v>409</v>
      </c>
      <c r="BD65" s="42" t="s">
        <v>410</v>
      </c>
      <c r="BE65" s="42" t="s">
        <v>411</v>
      </c>
      <c r="BF65" s="42" t="s">
        <v>412</v>
      </c>
      <c r="BG65" s="42" t="s">
        <v>413</v>
      </c>
      <c r="BI65" s="42" t="s">
        <v>414</v>
      </c>
      <c r="BJ65" s="42" t="s">
        <v>17</v>
      </c>
    </row>
    <row r="66" spans="1:62" ht="15.75" customHeight="1">
      <c r="A66" s="5"/>
      <c r="B66" s="24"/>
      <c r="C66" s="17"/>
      <c r="D66" s="18"/>
      <c r="E66" s="19"/>
      <c r="F66" s="16"/>
      <c r="G66" s="16"/>
      <c r="H66" s="16"/>
      <c r="Y66" s="22">
        <f t="shared" si="18"/>
      </c>
      <c r="Z66" s="22">
        <f t="shared" si="19"/>
      </c>
      <c r="AA66" s="22">
        <f t="shared" si="20"/>
      </c>
      <c r="AB66" s="22">
        <f t="shared" si="21"/>
      </c>
      <c r="AC66" s="22">
        <f t="shared" si="22"/>
      </c>
      <c r="AD66" s="22">
        <f t="shared" si="23"/>
      </c>
      <c r="AE66" s="22"/>
      <c r="AF66" s="22"/>
      <c r="AX66" s="42" t="s">
        <v>158</v>
      </c>
      <c r="BB66" s="42" t="s">
        <v>415</v>
      </c>
      <c r="BC66" s="42" t="s">
        <v>416</v>
      </c>
      <c r="BD66" s="42" t="s">
        <v>417</v>
      </c>
      <c r="BE66" s="42" t="s">
        <v>418</v>
      </c>
      <c r="BF66" s="42" t="s">
        <v>419</v>
      </c>
      <c r="BG66" s="42" t="s">
        <v>420</v>
      </c>
      <c r="BI66" s="42" t="s">
        <v>421</v>
      </c>
      <c r="BJ66" s="42" t="s">
        <v>17</v>
      </c>
    </row>
    <row r="67" spans="1:62" ht="15.75" customHeight="1">
      <c r="A67" s="5"/>
      <c r="B67" s="24"/>
      <c r="C67" s="17"/>
      <c r="D67" s="18"/>
      <c r="E67" s="19"/>
      <c r="F67" s="16"/>
      <c r="G67" s="16"/>
      <c r="H67" s="16"/>
      <c r="Y67" s="22">
        <f t="shared" si="18"/>
      </c>
      <c r="Z67" s="22">
        <f t="shared" si="19"/>
      </c>
      <c r="AA67" s="22">
        <f t="shared" si="20"/>
      </c>
      <c r="AB67" s="22">
        <f t="shared" si="21"/>
      </c>
      <c r="AC67" s="22">
        <f t="shared" si="22"/>
      </c>
      <c r="AD67" s="22">
        <f t="shared" si="23"/>
      </c>
      <c r="AE67" s="22"/>
      <c r="AF67" s="22"/>
      <c r="AX67" s="42" t="s">
        <v>158</v>
      </c>
      <c r="BB67" s="42" t="s">
        <v>422</v>
      </c>
      <c r="BC67" s="42" t="s">
        <v>423</v>
      </c>
      <c r="BD67" s="42" t="s">
        <v>424</v>
      </c>
      <c r="BE67" s="42" t="s">
        <v>425</v>
      </c>
      <c r="BF67" s="42" t="s">
        <v>426</v>
      </c>
      <c r="BG67" s="42" t="s">
        <v>427</v>
      </c>
      <c r="BI67" s="42" t="s">
        <v>428</v>
      </c>
      <c r="BJ67" s="42" t="s">
        <v>17</v>
      </c>
    </row>
    <row r="68" spans="1:62" ht="15.75" customHeight="1">
      <c r="A68" s="5"/>
      <c r="B68" s="24"/>
      <c r="C68" s="17"/>
      <c r="D68" s="18"/>
      <c r="E68" s="19"/>
      <c r="F68" s="16"/>
      <c r="G68" s="16"/>
      <c r="H68" s="16"/>
      <c r="Y68" s="22">
        <f t="shared" si="18"/>
      </c>
      <c r="Z68" s="22">
        <f t="shared" si="19"/>
      </c>
      <c r="AA68" s="22">
        <f t="shared" si="20"/>
      </c>
      <c r="AB68" s="22">
        <f t="shared" si="21"/>
      </c>
      <c r="AC68" s="22">
        <f t="shared" si="22"/>
      </c>
      <c r="AD68" s="22">
        <f t="shared" si="23"/>
      </c>
      <c r="AE68" s="22"/>
      <c r="AF68" s="22"/>
      <c r="AX68" s="42" t="s">
        <v>158</v>
      </c>
      <c r="BB68" s="42" t="s">
        <v>283</v>
      </c>
      <c r="BC68" s="42" t="s">
        <v>429</v>
      </c>
      <c r="BD68" s="42" t="s">
        <v>430</v>
      </c>
      <c r="BE68" s="42" t="s">
        <v>431</v>
      </c>
      <c r="BF68" s="42" t="s">
        <v>432</v>
      </c>
      <c r="BG68" s="42" t="s">
        <v>433</v>
      </c>
      <c r="BI68" s="42" t="s">
        <v>434</v>
      </c>
      <c r="BJ68" s="42" t="s">
        <v>17</v>
      </c>
    </row>
    <row r="69" spans="1:62" ht="15.75" customHeight="1">
      <c r="A69" s="5"/>
      <c r="B69" s="24"/>
      <c r="C69" s="17"/>
      <c r="D69" s="18"/>
      <c r="E69" s="19"/>
      <c r="F69" s="16"/>
      <c r="G69" s="16"/>
      <c r="H69" s="16"/>
      <c r="Y69" s="22">
        <f t="shared" si="18"/>
      </c>
      <c r="Z69" s="22">
        <f t="shared" si="19"/>
      </c>
      <c r="AA69" s="22">
        <f t="shared" si="20"/>
      </c>
      <c r="AB69" s="22">
        <f t="shared" si="21"/>
      </c>
      <c r="AC69" s="22">
        <f t="shared" si="22"/>
      </c>
      <c r="AD69" s="22">
        <f t="shared" si="23"/>
      </c>
      <c r="AE69" s="22"/>
      <c r="AF69" s="22"/>
      <c r="AX69" s="42" t="s">
        <v>158</v>
      </c>
      <c r="BB69" s="42" t="s">
        <v>170</v>
      </c>
      <c r="BC69" s="42" t="s">
        <v>435</v>
      </c>
      <c r="BD69" s="42" t="s">
        <v>436</v>
      </c>
      <c r="BE69" s="42" t="s">
        <v>437</v>
      </c>
      <c r="BF69" s="42" t="s">
        <v>438</v>
      </c>
      <c r="BG69" s="42" t="s">
        <v>439</v>
      </c>
      <c r="BI69" s="42" t="s">
        <v>440</v>
      </c>
      <c r="BJ69" s="42" t="s">
        <v>17</v>
      </c>
    </row>
    <row r="70" spans="1:62" ht="12.75" customHeight="1">
      <c r="A70" s="5"/>
      <c r="B70" s="24"/>
      <c r="C70" s="17"/>
      <c r="D70" s="18"/>
      <c r="E70" s="19"/>
      <c r="F70" s="16"/>
      <c r="G70" s="16"/>
      <c r="H70" s="16"/>
      <c r="Y70" s="22">
        <f t="shared" si="18"/>
      </c>
      <c r="Z70" s="22">
        <f t="shared" si="19"/>
      </c>
      <c r="AA70" s="22">
        <f t="shared" si="20"/>
      </c>
      <c r="AB70" s="22">
        <f t="shared" si="21"/>
      </c>
      <c r="AC70" s="22">
        <f t="shared" si="22"/>
      </c>
      <c r="AD70" s="22">
        <f t="shared" si="23"/>
      </c>
      <c r="AE70" s="22"/>
      <c r="AF70" s="22"/>
      <c r="AX70" s="42" t="s">
        <v>158</v>
      </c>
      <c r="BB70" s="42" t="s">
        <v>292</v>
      </c>
      <c r="BC70" s="42" t="s">
        <v>441</v>
      </c>
      <c r="BD70" s="42" t="s">
        <v>442</v>
      </c>
      <c r="BE70" s="42" t="s">
        <v>443</v>
      </c>
      <c r="BF70" s="42" t="s">
        <v>444</v>
      </c>
      <c r="BG70" s="42" t="s">
        <v>445</v>
      </c>
      <c r="BI70" s="42" t="s">
        <v>446</v>
      </c>
      <c r="BJ70" s="42" t="s">
        <v>17</v>
      </c>
    </row>
    <row r="71" spans="1:62" ht="12.75" customHeight="1">
      <c r="A71" s="5"/>
      <c r="B71" s="24"/>
      <c r="C71" s="17"/>
      <c r="D71" s="18"/>
      <c r="E71" s="19"/>
      <c r="F71" s="16"/>
      <c r="G71" s="16"/>
      <c r="H71" s="16"/>
      <c r="Y71" s="22"/>
      <c r="Z71" s="22"/>
      <c r="AA71" s="22"/>
      <c r="AB71" s="22"/>
      <c r="AC71" s="22"/>
      <c r="AD71" s="22"/>
      <c r="AE71" s="22"/>
      <c r="AF71" s="22"/>
      <c r="AX71" s="42" t="s">
        <v>158</v>
      </c>
      <c r="BB71" s="42" t="s">
        <v>422</v>
      </c>
      <c r="BC71" s="42" t="s">
        <v>447</v>
      </c>
      <c r="BD71" s="42" t="s">
        <v>448</v>
      </c>
      <c r="BE71" s="42" t="s">
        <v>449</v>
      </c>
      <c r="BF71" s="42" t="s">
        <v>450</v>
      </c>
      <c r="BG71" s="42" t="s">
        <v>451</v>
      </c>
      <c r="BI71" s="42" t="s">
        <v>452</v>
      </c>
      <c r="BJ71" s="42" t="s">
        <v>17</v>
      </c>
    </row>
    <row r="72" spans="1:62" ht="12.75" customHeight="1">
      <c r="A72" s="5"/>
      <c r="B72" s="24"/>
      <c r="C72" s="17"/>
      <c r="D72" s="18"/>
      <c r="E72" s="19"/>
      <c r="F72" s="16"/>
      <c r="G72" s="16"/>
      <c r="H72" s="16"/>
      <c r="Y72" s="22"/>
      <c r="Z72" s="22"/>
      <c r="AA72" s="22"/>
      <c r="AB72" s="22"/>
      <c r="AC72" s="22"/>
      <c r="AD72" s="22"/>
      <c r="AE72" s="22"/>
      <c r="AF72" s="22"/>
      <c r="AX72" s="42" t="s">
        <v>158</v>
      </c>
      <c r="BB72" s="42" t="s">
        <v>375</v>
      </c>
      <c r="BC72" s="42" t="s">
        <v>453</v>
      </c>
      <c r="BD72" s="42" t="s">
        <v>454</v>
      </c>
      <c r="BE72" s="42" t="s">
        <v>455</v>
      </c>
      <c r="BF72" s="42" t="s">
        <v>456</v>
      </c>
      <c r="BG72" s="42" t="s">
        <v>457</v>
      </c>
      <c r="BI72" s="42" t="s">
        <v>458</v>
      </c>
      <c r="BJ72" s="42" t="s">
        <v>17</v>
      </c>
    </row>
    <row r="73" spans="1:62" ht="12.75" customHeight="1">
      <c r="A73" s="5"/>
      <c r="B73" s="24"/>
      <c r="C73" s="17"/>
      <c r="D73" s="18"/>
      <c r="E73" s="19"/>
      <c r="F73" s="16"/>
      <c r="G73" s="16"/>
      <c r="H73" s="16"/>
      <c r="Y73" s="22"/>
      <c r="Z73" s="22"/>
      <c r="AA73" s="22"/>
      <c r="AB73" s="22"/>
      <c r="AC73" s="22"/>
      <c r="AD73" s="22"/>
      <c r="AE73" s="22"/>
      <c r="AF73" s="22"/>
      <c r="AX73" s="42" t="s">
        <v>158</v>
      </c>
      <c r="BB73" s="42" t="s">
        <v>292</v>
      </c>
      <c r="BC73" s="42" t="s">
        <v>97</v>
      </c>
      <c r="BD73" s="42" t="s">
        <v>98</v>
      </c>
      <c r="BE73" s="42" t="s">
        <v>459</v>
      </c>
      <c r="BF73" s="42" t="s">
        <v>26</v>
      </c>
      <c r="BG73" s="42" t="s">
        <v>27</v>
      </c>
      <c r="BI73" s="42" t="s">
        <v>460</v>
      </c>
      <c r="BJ73" s="42" t="s">
        <v>17</v>
      </c>
    </row>
    <row r="74" spans="1:62" ht="12.75" customHeight="1">
      <c r="A74" s="5"/>
      <c r="B74" s="24"/>
      <c r="C74" s="17"/>
      <c r="D74" s="18"/>
      <c r="E74" s="19"/>
      <c r="F74" s="16"/>
      <c r="G74" s="16"/>
      <c r="H74" s="16"/>
      <c r="Y74" s="22"/>
      <c r="Z74" s="22"/>
      <c r="AA74" s="22"/>
      <c r="AB74" s="22"/>
      <c r="AC74" s="22"/>
      <c r="AD74" s="22"/>
      <c r="AE74" s="22"/>
      <c r="AF74" s="22"/>
      <c r="AX74" s="42" t="s">
        <v>158</v>
      </c>
      <c r="BB74" s="42" t="s">
        <v>300</v>
      </c>
      <c r="BC74" s="42" t="s">
        <v>461</v>
      </c>
      <c r="BD74" s="42" t="s">
        <v>462</v>
      </c>
      <c r="BE74" s="42" t="s">
        <v>463</v>
      </c>
      <c r="BF74" s="42" t="s">
        <v>464</v>
      </c>
      <c r="BG74" s="42" t="s">
        <v>465</v>
      </c>
      <c r="BI74" s="42" t="s">
        <v>466</v>
      </c>
      <c r="BJ74" s="42" t="s">
        <v>17</v>
      </c>
    </row>
    <row r="75" spans="1:62" ht="12.75" customHeight="1">
      <c r="A75" s="5"/>
      <c r="B75" s="24"/>
      <c r="C75" s="17"/>
      <c r="D75" s="18"/>
      <c r="E75" s="19"/>
      <c r="F75" s="16"/>
      <c r="G75" s="16"/>
      <c r="H75" s="16"/>
      <c r="Y75" s="22"/>
      <c r="Z75" s="22"/>
      <c r="AA75" s="22"/>
      <c r="AB75" s="22"/>
      <c r="AC75" s="22"/>
      <c r="AD75" s="22"/>
      <c r="AE75" s="22"/>
      <c r="AF75" s="22"/>
      <c r="AX75" s="42" t="s">
        <v>158</v>
      </c>
      <c r="BB75" s="42" t="s">
        <v>283</v>
      </c>
      <c r="BC75" s="42" t="s">
        <v>467</v>
      </c>
      <c r="BD75" s="42" t="s">
        <v>468</v>
      </c>
      <c r="BE75" s="42" t="s">
        <v>469</v>
      </c>
      <c r="BF75" s="42" t="s">
        <v>470</v>
      </c>
      <c r="BG75" s="42" t="s">
        <v>471</v>
      </c>
      <c r="BI75" s="42" t="s">
        <v>472</v>
      </c>
      <c r="BJ75" s="42" t="s">
        <v>17</v>
      </c>
    </row>
    <row r="76" spans="1:62" ht="12.75" customHeight="1">
      <c r="A76" s="5"/>
      <c r="B76" s="24"/>
      <c r="C76" s="17"/>
      <c r="D76" s="18"/>
      <c r="E76" s="19"/>
      <c r="F76" s="16"/>
      <c r="G76" s="16"/>
      <c r="H76" s="16"/>
      <c r="Y76" s="22"/>
      <c r="Z76" s="22"/>
      <c r="AA76" s="22"/>
      <c r="AB76" s="22"/>
      <c r="AC76" s="22"/>
      <c r="AD76" s="22"/>
      <c r="AE76" s="22"/>
      <c r="AF76" s="22"/>
      <c r="AX76" s="42" t="s">
        <v>158</v>
      </c>
      <c r="BB76" s="42" t="s">
        <v>283</v>
      </c>
      <c r="BC76" s="42" t="s">
        <v>473</v>
      </c>
      <c r="BD76" s="42" t="s">
        <v>474</v>
      </c>
      <c r="BE76" s="42" t="s">
        <v>475</v>
      </c>
      <c r="BF76" s="42" t="s">
        <v>476</v>
      </c>
      <c r="BG76" s="42" t="s">
        <v>477</v>
      </c>
      <c r="BI76" s="42" t="s">
        <v>478</v>
      </c>
      <c r="BJ76" s="42" t="s">
        <v>17</v>
      </c>
    </row>
    <row r="77" spans="1:62" ht="12.75" customHeight="1">
      <c r="A77" s="5"/>
      <c r="B77" s="24"/>
      <c r="C77" s="17"/>
      <c r="D77" s="18"/>
      <c r="E77" s="19"/>
      <c r="F77" s="16"/>
      <c r="G77" s="16"/>
      <c r="H77" s="16"/>
      <c r="Y77" s="22"/>
      <c r="Z77" s="22"/>
      <c r="AA77" s="22"/>
      <c r="AB77" s="22"/>
      <c r="AC77" s="22"/>
      <c r="AD77" s="22"/>
      <c r="AE77" s="22"/>
      <c r="AF77" s="22"/>
      <c r="AX77" s="42" t="s">
        <v>158</v>
      </c>
      <c r="BB77" s="42" t="s">
        <v>292</v>
      </c>
      <c r="BC77" s="42" t="s">
        <v>101</v>
      </c>
      <c r="BD77" s="42" t="s">
        <v>102</v>
      </c>
      <c r="BE77" s="42" t="s">
        <v>479</v>
      </c>
      <c r="BF77" s="42" t="s">
        <v>103</v>
      </c>
      <c r="BG77" s="42" t="s">
        <v>104</v>
      </c>
      <c r="BI77" s="42" t="s">
        <v>480</v>
      </c>
      <c r="BJ77" s="42" t="s">
        <v>17</v>
      </c>
    </row>
    <row r="78" spans="1:62" ht="12.75" customHeight="1">
      <c r="A78" s="5"/>
      <c r="B78" s="24"/>
      <c r="C78" s="17"/>
      <c r="D78" s="18"/>
      <c r="E78" s="19"/>
      <c r="F78" s="16"/>
      <c r="G78" s="16"/>
      <c r="H78" s="16"/>
      <c r="Y78" s="22"/>
      <c r="Z78" s="22"/>
      <c r="AA78" s="22"/>
      <c r="AB78" s="22"/>
      <c r="AC78" s="22"/>
      <c r="AD78" s="22"/>
      <c r="AE78" s="22"/>
      <c r="AF78" s="22"/>
      <c r="AX78" s="42" t="s">
        <v>158</v>
      </c>
      <c r="BB78" s="42" t="s">
        <v>422</v>
      </c>
      <c r="BC78" s="42" t="s">
        <v>481</v>
      </c>
      <c r="BD78" s="42" t="s">
        <v>482</v>
      </c>
      <c r="BE78" s="42" t="s">
        <v>483</v>
      </c>
      <c r="BF78" s="42" t="s">
        <v>484</v>
      </c>
      <c r="BG78" s="42" t="s">
        <v>485</v>
      </c>
      <c r="BI78" s="42" t="s">
        <v>486</v>
      </c>
      <c r="BJ78" s="42" t="s">
        <v>17</v>
      </c>
    </row>
    <row r="79" spans="1:62" ht="12.75" customHeight="1">
      <c r="A79" s="5"/>
      <c r="B79" s="24"/>
      <c r="C79" s="17"/>
      <c r="D79" s="18"/>
      <c r="E79" s="19"/>
      <c r="F79" s="16"/>
      <c r="G79" s="16"/>
      <c r="H79" s="16"/>
      <c r="Y79" s="22"/>
      <c r="Z79" s="22"/>
      <c r="AA79" s="22"/>
      <c r="AB79" s="22"/>
      <c r="AC79" s="22"/>
      <c r="AD79" s="22"/>
      <c r="AE79" s="22"/>
      <c r="AF79" s="22"/>
      <c r="AX79" s="42" t="s">
        <v>487</v>
      </c>
      <c r="BB79" s="42" t="s">
        <v>488</v>
      </c>
      <c r="BD79" s="42" t="s">
        <v>17</v>
      </c>
      <c r="BE79" s="42" t="s">
        <v>17</v>
      </c>
      <c r="BF79" s="42" t="s">
        <v>17</v>
      </c>
      <c r="BG79" s="42" t="s">
        <v>17</v>
      </c>
      <c r="BI79" s="42" t="s">
        <v>17</v>
      </c>
      <c r="BJ79" s="42" t="s">
        <v>17</v>
      </c>
    </row>
    <row r="80" spans="1:62" ht="12.75" customHeight="1">
      <c r="A80" s="5"/>
      <c r="B80" s="24"/>
      <c r="C80" s="17"/>
      <c r="D80" s="18"/>
      <c r="E80" s="19"/>
      <c r="F80" s="16"/>
      <c r="G80" s="16"/>
      <c r="H80" s="16"/>
      <c r="Y80" s="22"/>
      <c r="Z80" s="22"/>
      <c r="AA80" s="22"/>
      <c r="AB80" s="22"/>
      <c r="AC80" s="22"/>
      <c r="AD80" s="22"/>
      <c r="AE80" s="22"/>
      <c r="AF80" s="22"/>
      <c r="AX80" s="42" t="s">
        <v>487</v>
      </c>
      <c r="BB80" s="42" t="s">
        <v>488</v>
      </c>
      <c r="BD80" s="42" t="s">
        <v>17</v>
      </c>
      <c r="BE80" s="42" t="s">
        <v>17</v>
      </c>
      <c r="BF80" s="42" t="s">
        <v>17</v>
      </c>
      <c r="BG80" s="42" t="s">
        <v>17</v>
      </c>
      <c r="BI80" s="42" t="s">
        <v>17</v>
      </c>
      <c r="BJ80" s="42" t="s">
        <v>17</v>
      </c>
    </row>
    <row r="81" spans="1:62" ht="12.75" customHeight="1">
      <c r="A81" s="5"/>
      <c r="B81" s="24"/>
      <c r="C81" s="17"/>
      <c r="D81" s="20"/>
      <c r="E81" s="19"/>
      <c r="F81" s="16"/>
      <c r="G81" s="16"/>
      <c r="H81" s="16"/>
      <c r="Y81" s="22"/>
      <c r="Z81" s="22"/>
      <c r="AA81" s="22"/>
      <c r="AB81" s="22"/>
      <c r="AC81" s="22"/>
      <c r="AD81" s="22"/>
      <c r="AE81" s="22"/>
      <c r="AF81" s="22"/>
      <c r="AX81" s="42" t="s">
        <v>487</v>
      </c>
      <c r="BB81" s="42" t="s">
        <v>488</v>
      </c>
      <c r="BD81" s="42" t="s">
        <v>17</v>
      </c>
      <c r="BE81" s="42" t="s">
        <v>17</v>
      </c>
      <c r="BF81" s="42" t="s">
        <v>17</v>
      </c>
      <c r="BG81" s="42" t="s">
        <v>17</v>
      </c>
      <c r="BI81" s="42" t="s">
        <v>17</v>
      </c>
      <c r="BJ81" s="42" t="s">
        <v>17</v>
      </c>
    </row>
    <row r="82" spans="1:62" ht="12.75" customHeight="1">
      <c r="A82" s="5"/>
      <c r="B82" s="24"/>
      <c r="C82" s="17"/>
      <c r="D82" s="20"/>
      <c r="E82" s="19"/>
      <c r="F82" s="16"/>
      <c r="G82" s="16"/>
      <c r="H82" s="16"/>
      <c r="Y82" s="22"/>
      <c r="Z82" s="22"/>
      <c r="AA82" s="22"/>
      <c r="AB82" s="22"/>
      <c r="AC82" s="22"/>
      <c r="AD82" s="22"/>
      <c r="AE82" s="22"/>
      <c r="AF82" s="22"/>
      <c r="AX82" s="42" t="s">
        <v>487</v>
      </c>
      <c r="BB82" s="42" t="s">
        <v>488</v>
      </c>
      <c r="BD82" s="42" t="s">
        <v>17</v>
      </c>
      <c r="BE82" s="42" t="s">
        <v>17</v>
      </c>
      <c r="BF82" s="42" t="s">
        <v>17</v>
      </c>
      <c r="BG82" s="42" t="s">
        <v>17</v>
      </c>
      <c r="BI82" s="42" t="s">
        <v>17</v>
      </c>
      <c r="BJ82" s="42" t="s">
        <v>17</v>
      </c>
    </row>
    <row r="83" spans="1:62" ht="12.75" customHeight="1">
      <c r="A83" s="5"/>
      <c r="B83" s="24"/>
      <c r="C83" s="17"/>
      <c r="D83" s="20"/>
      <c r="E83" s="19"/>
      <c r="F83" s="16"/>
      <c r="G83" s="16"/>
      <c r="H83" s="16"/>
      <c r="Y83" s="22"/>
      <c r="Z83" s="22"/>
      <c r="AA83" s="22"/>
      <c r="AB83" s="22"/>
      <c r="AC83" s="22"/>
      <c r="AD83" s="22"/>
      <c r="AE83" s="22"/>
      <c r="AF83" s="22"/>
      <c r="AX83" s="42" t="s">
        <v>487</v>
      </c>
      <c r="BB83" s="42" t="s">
        <v>488</v>
      </c>
      <c r="BD83" s="42" t="s">
        <v>17</v>
      </c>
      <c r="BE83" s="42" t="s">
        <v>17</v>
      </c>
      <c r="BF83" s="42" t="s">
        <v>17</v>
      </c>
      <c r="BG83" s="42" t="s">
        <v>17</v>
      </c>
      <c r="BI83" s="42" t="s">
        <v>17</v>
      </c>
      <c r="BJ83" s="42" t="s">
        <v>17</v>
      </c>
    </row>
    <row r="84" spans="1:62" ht="12.75" customHeight="1">
      <c r="A84" s="5"/>
      <c r="B84" s="24"/>
      <c r="C84" s="17"/>
      <c r="D84" s="20"/>
      <c r="E84" s="19"/>
      <c r="F84" s="16"/>
      <c r="G84" s="16"/>
      <c r="H84" s="16"/>
      <c r="Y84" s="22"/>
      <c r="Z84" s="22"/>
      <c r="AA84" s="22"/>
      <c r="AB84" s="22"/>
      <c r="AC84" s="22"/>
      <c r="AD84" s="22"/>
      <c r="AE84" s="22"/>
      <c r="AF84" s="22"/>
      <c r="AX84" s="42" t="s">
        <v>487</v>
      </c>
      <c r="BB84" s="42" t="s">
        <v>488</v>
      </c>
      <c r="BD84" s="42" t="s">
        <v>17</v>
      </c>
      <c r="BE84" s="42" t="s">
        <v>17</v>
      </c>
      <c r="BF84" s="42" t="s">
        <v>17</v>
      </c>
      <c r="BG84" s="42" t="s">
        <v>17</v>
      </c>
      <c r="BI84" s="42" t="s">
        <v>17</v>
      </c>
      <c r="BJ84" s="42" t="s">
        <v>17</v>
      </c>
    </row>
    <row r="85" spans="1:62" ht="12.75" customHeight="1">
      <c r="A85" s="5"/>
      <c r="B85" s="24"/>
      <c r="C85" s="17"/>
      <c r="D85" s="20"/>
      <c r="E85" s="19"/>
      <c r="F85" s="16"/>
      <c r="G85" s="16"/>
      <c r="H85" s="16"/>
      <c r="Y85" s="22"/>
      <c r="Z85" s="22"/>
      <c r="AA85" s="22"/>
      <c r="AB85" s="22"/>
      <c r="AC85" s="22"/>
      <c r="AD85" s="22"/>
      <c r="AE85" s="22"/>
      <c r="AF85" s="22"/>
      <c r="AX85" s="42" t="s">
        <v>487</v>
      </c>
      <c r="BB85" s="42" t="s">
        <v>488</v>
      </c>
      <c r="BD85" s="42" t="s">
        <v>17</v>
      </c>
      <c r="BE85" s="42" t="s">
        <v>17</v>
      </c>
      <c r="BF85" s="42" t="s">
        <v>17</v>
      </c>
      <c r="BG85" s="42" t="s">
        <v>17</v>
      </c>
      <c r="BI85" s="42" t="s">
        <v>17</v>
      </c>
      <c r="BJ85" s="42" t="s">
        <v>17</v>
      </c>
    </row>
    <row r="86" spans="1:62" ht="12.75" customHeight="1">
      <c r="A86" s="5"/>
      <c r="B86" s="24"/>
      <c r="C86" s="17"/>
      <c r="D86" s="20"/>
      <c r="E86" s="19"/>
      <c r="F86" s="16"/>
      <c r="G86" s="16"/>
      <c r="H86" s="16"/>
      <c r="Y86" s="22"/>
      <c r="Z86" s="22"/>
      <c r="AA86" s="22"/>
      <c r="AB86" s="22"/>
      <c r="AC86" s="22"/>
      <c r="AD86" s="22"/>
      <c r="AE86" s="22"/>
      <c r="AF86" s="22"/>
      <c r="AX86" s="42" t="s">
        <v>487</v>
      </c>
      <c r="BB86" s="42" t="s">
        <v>488</v>
      </c>
      <c r="BD86" s="42" t="s">
        <v>17</v>
      </c>
      <c r="BE86" s="42" t="s">
        <v>17</v>
      </c>
      <c r="BF86" s="42" t="s">
        <v>17</v>
      </c>
      <c r="BG86" s="42" t="s">
        <v>17</v>
      </c>
      <c r="BI86" s="42" t="s">
        <v>17</v>
      </c>
      <c r="BJ86" s="42" t="s">
        <v>17</v>
      </c>
    </row>
    <row r="87" spans="1:62" ht="12.75" customHeight="1">
      <c r="A87" s="5"/>
      <c r="B87" s="24"/>
      <c r="C87" s="17"/>
      <c r="D87" s="20"/>
      <c r="E87" s="19"/>
      <c r="F87" s="16"/>
      <c r="G87" s="16"/>
      <c r="H87" s="16"/>
      <c r="Y87" s="22"/>
      <c r="Z87" s="22"/>
      <c r="AA87" s="22"/>
      <c r="AB87" s="22"/>
      <c r="AC87" s="22"/>
      <c r="AD87" s="22"/>
      <c r="AE87" s="22"/>
      <c r="AF87" s="22"/>
      <c r="AX87" s="42" t="s">
        <v>487</v>
      </c>
      <c r="BB87" s="42" t="s">
        <v>488</v>
      </c>
      <c r="BD87" s="42" t="s">
        <v>17</v>
      </c>
      <c r="BE87" s="42" t="s">
        <v>17</v>
      </c>
      <c r="BF87" s="42" t="s">
        <v>17</v>
      </c>
      <c r="BG87" s="42" t="s">
        <v>17</v>
      </c>
      <c r="BI87" s="42" t="s">
        <v>17</v>
      </c>
      <c r="BJ87" s="42" t="s">
        <v>17</v>
      </c>
    </row>
    <row r="88" spans="1:62" ht="12.75" customHeight="1">
      <c r="A88" s="5"/>
      <c r="B88" s="24"/>
      <c r="C88" s="17"/>
      <c r="D88" s="20"/>
      <c r="E88" s="19"/>
      <c r="F88" s="16"/>
      <c r="G88" s="16"/>
      <c r="H88" s="16"/>
      <c r="Y88" s="22"/>
      <c r="Z88" s="22"/>
      <c r="AA88" s="22"/>
      <c r="AB88" s="22"/>
      <c r="AC88" s="22"/>
      <c r="AD88" s="22"/>
      <c r="AE88" s="22"/>
      <c r="AF88" s="22"/>
      <c r="AX88" s="42" t="s">
        <v>487</v>
      </c>
      <c r="BB88" s="42" t="s">
        <v>488</v>
      </c>
      <c r="BD88" s="42" t="s">
        <v>17</v>
      </c>
      <c r="BE88" s="42" t="s">
        <v>17</v>
      </c>
      <c r="BF88" s="42" t="s">
        <v>17</v>
      </c>
      <c r="BG88" s="42" t="s">
        <v>17</v>
      </c>
      <c r="BI88" s="42" t="s">
        <v>17</v>
      </c>
      <c r="BJ88" s="42" t="s">
        <v>17</v>
      </c>
    </row>
    <row r="89" spans="1:62" ht="12.75" customHeight="1">
      <c r="A89" s="5"/>
      <c r="B89" s="24"/>
      <c r="C89" s="17"/>
      <c r="D89" s="20"/>
      <c r="E89" s="19"/>
      <c r="F89" s="16"/>
      <c r="G89" s="16"/>
      <c r="H89" s="16"/>
      <c r="Y89" s="22"/>
      <c r="Z89" s="22"/>
      <c r="AA89" s="22"/>
      <c r="AB89" s="22"/>
      <c r="AC89" s="22"/>
      <c r="AD89" s="22"/>
      <c r="AE89" s="22"/>
      <c r="AF89" s="22"/>
      <c r="AX89" s="42" t="s">
        <v>487</v>
      </c>
      <c r="BB89" s="42" t="s">
        <v>488</v>
      </c>
      <c r="BD89" s="42" t="s">
        <v>17</v>
      </c>
      <c r="BE89" s="42" t="s">
        <v>17</v>
      </c>
      <c r="BF89" s="42" t="s">
        <v>17</v>
      </c>
      <c r="BG89" s="42" t="s">
        <v>17</v>
      </c>
      <c r="BI89" s="42" t="s">
        <v>17</v>
      </c>
      <c r="BJ89" s="42" t="s">
        <v>17</v>
      </c>
    </row>
    <row r="90" spans="1:62" ht="12.75" customHeight="1">
      <c r="A90" s="5"/>
      <c r="B90" s="24"/>
      <c r="C90" s="17"/>
      <c r="D90" s="20"/>
      <c r="E90" s="19"/>
      <c r="F90" s="16"/>
      <c r="G90" s="16"/>
      <c r="H90" s="16"/>
      <c r="Y90" s="22"/>
      <c r="Z90" s="22"/>
      <c r="AA90" s="22"/>
      <c r="AB90" s="22"/>
      <c r="AC90" s="22"/>
      <c r="AD90" s="22"/>
      <c r="AE90" s="22"/>
      <c r="AF90" s="22"/>
      <c r="AX90" s="42" t="s">
        <v>487</v>
      </c>
      <c r="BB90" s="42" t="s">
        <v>488</v>
      </c>
      <c r="BD90" s="42" t="s">
        <v>17</v>
      </c>
      <c r="BE90" s="42" t="s">
        <v>17</v>
      </c>
      <c r="BF90" s="42" t="s">
        <v>17</v>
      </c>
      <c r="BG90" s="42" t="s">
        <v>17</v>
      </c>
      <c r="BI90" s="42" t="s">
        <v>17</v>
      </c>
      <c r="BJ90" s="42" t="s">
        <v>17</v>
      </c>
    </row>
    <row r="91" spans="1:62" ht="12.75" customHeight="1">
      <c r="A91" s="5"/>
      <c r="B91" s="24"/>
      <c r="C91" s="7"/>
      <c r="D91" s="9"/>
      <c r="E91" s="6"/>
      <c r="F91" s="3"/>
      <c r="G91" s="3"/>
      <c r="H91" s="3"/>
      <c r="Y91" s="22"/>
      <c r="Z91" s="22"/>
      <c r="AA91" s="22"/>
      <c r="AB91" s="22"/>
      <c r="AC91" s="22"/>
      <c r="AD91" s="22"/>
      <c r="AE91" s="22"/>
      <c r="AF91" s="22"/>
      <c r="AX91" s="42" t="s">
        <v>487</v>
      </c>
      <c r="BB91" s="42" t="s">
        <v>488</v>
      </c>
      <c r="BD91" s="42" t="s">
        <v>17</v>
      </c>
      <c r="BE91" s="42" t="s">
        <v>17</v>
      </c>
      <c r="BF91" s="42" t="s">
        <v>17</v>
      </c>
      <c r="BG91" s="42" t="s">
        <v>17</v>
      </c>
      <c r="BI91" s="42" t="s">
        <v>17</v>
      </c>
      <c r="BJ91" s="42" t="s">
        <v>17</v>
      </c>
    </row>
    <row r="92" spans="1:62" ht="12.75" customHeight="1">
      <c r="A92" s="5"/>
      <c r="B92" s="24"/>
      <c r="C92" s="7"/>
      <c r="D92" s="9"/>
      <c r="E92" s="6"/>
      <c r="F92" s="3"/>
      <c r="G92" s="3"/>
      <c r="H92" s="3"/>
      <c r="Y92" s="22"/>
      <c r="Z92" s="22"/>
      <c r="AA92" s="22"/>
      <c r="AB92" s="22"/>
      <c r="AC92" s="22"/>
      <c r="AD92" s="22"/>
      <c r="AE92" s="22"/>
      <c r="AF92" s="22"/>
      <c r="AX92" s="42" t="s">
        <v>487</v>
      </c>
      <c r="BB92" s="42" t="s">
        <v>488</v>
      </c>
      <c r="BD92" s="42" t="s">
        <v>17</v>
      </c>
      <c r="BE92" s="42" t="s">
        <v>17</v>
      </c>
      <c r="BF92" s="42" t="s">
        <v>17</v>
      </c>
      <c r="BG92" s="42" t="s">
        <v>17</v>
      </c>
      <c r="BI92" s="42" t="s">
        <v>17</v>
      </c>
      <c r="BJ92" s="42" t="s">
        <v>17</v>
      </c>
    </row>
    <row r="93" spans="1:62" ht="12.75" customHeight="1">
      <c r="A93" s="5"/>
      <c r="B93" s="24"/>
      <c r="C93" s="7"/>
      <c r="D93" s="9"/>
      <c r="E93" s="6"/>
      <c r="F93" s="3"/>
      <c r="G93" s="3"/>
      <c r="H93" s="3"/>
      <c r="Y93" s="22"/>
      <c r="Z93" s="22"/>
      <c r="AA93" s="22"/>
      <c r="AB93" s="22"/>
      <c r="AC93" s="22"/>
      <c r="AD93" s="22"/>
      <c r="AE93" s="22"/>
      <c r="AF93" s="22"/>
      <c r="AX93" s="42" t="s">
        <v>487</v>
      </c>
      <c r="BB93" s="42" t="s">
        <v>488</v>
      </c>
      <c r="BD93" s="42" t="s">
        <v>17</v>
      </c>
      <c r="BE93" s="42" t="s">
        <v>17</v>
      </c>
      <c r="BF93" s="42" t="s">
        <v>17</v>
      </c>
      <c r="BG93" s="42" t="s">
        <v>17</v>
      </c>
      <c r="BI93" s="42" t="s">
        <v>17</v>
      </c>
      <c r="BJ93" s="42" t="s">
        <v>17</v>
      </c>
    </row>
    <row r="94" spans="1:62" ht="12.75" customHeight="1">
      <c r="A94" s="5"/>
      <c r="B94" s="24"/>
      <c r="C94" s="7"/>
      <c r="D94" s="9"/>
      <c r="E94" s="6"/>
      <c r="F94" s="3"/>
      <c r="G94" s="3"/>
      <c r="H94" s="3"/>
      <c r="Y94" s="22"/>
      <c r="Z94" s="22"/>
      <c r="AA94" s="22"/>
      <c r="AB94" s="22"/>
      <c r="AC94" s="22"/>
      <c r="AD94" s="22"/>
      <c r="AE94" s="22"/>
      <c r="AF94" s="22"/>
      <c r="AX94" s="42" t="s">
        <v>487</v>
      </c>
      <c r="BB94" s="42" t="s">
        <v>488</v>
      </c>
      <c r="BD94" s="42" t="s">
        <v>17</v>
      </c>
      <c r="BE94" s="42" t="s">
        <v>17</v>
      </c>
      <c r="BF94" s="42" t="s">
        <v>17</v>
      </c>
      <c r="BG94" s="42" t="s">
        <v>17</v>
      </c>
      <c r="BI94" s="42" t="s">
        <v>17</v>
      </c>
      <c r="BJ94" s="42" t="s">
        <v>17</v>
      </c>
    </row>
    <row r="95" spans="1:62" ht="12.75" customHeight="1">
      <c r="A95" s="5"/>
      <c r="B95" s="24"/>
      <c r="C95" s="7"/>
      <c r="D95" s="9"/>
      <c r="E95" s="6"/>
      <c r="F95" s="3"/>
      <c r="G95" s="3"/>
      <c r="H95" s="3"/>
      <c r="Y95" s="22"/>
      <c r="Z95" s="22"/>
      <c r="AA95" s="22"/>
      <c r="AB95" s="22"/>
      <c r="AC95" s="22"/>
      <c r="AD95" s="22"/>
      <c r="AE95" s="22"/>
      <c r="AF95" s="22"/>
      <c r="AX95" s="42" t="s">
        <v>487</v>
      </c>
      <c r="BB95" s="42" t="s">
        <v>488</v>
      </c>
      <c r="BD95" s="42" t="s">
        <v>17</v>
      </c>
      <c r="BE95" s="42" t="s">
        <v>17</v>
      </c>
      <c r="BF95" s="42" t="s">
        <v>17</v>
      </c>
      <c r="BG95" s="42" t="s">
        <v>17</v>
      </c>
      <c r="BI95" s="42" t="s">
        <v>17</v>
      </c>
      <c r="BJ95" s="42" t="s">
        <v>17</v>
      </c>
    </row>
    <row r="96" spans="1:62" ht="12.75" customHeight="1">
      <c r="A96" s="5"/>
      <c r="B96" s="24"/>
      <c r="C96" s="7"/>
      <c r="D96" s="9"/>
      <c r="E96" s="6"/>
      <c r="F96" s="3"/>
      <c r="G96" s="3"/>
      <c r="H96" s="3"/>
      <c r="Y96" s="22"/>
      <c r="Z96" s="22"/>
      <c r="AA96" s="22"/>
      <c r="AB96" s="22"/>
      <c r="AC96" s="22"/>
      <c r="AD96" s="22"/>
      <c r="AE96" s="22"/>
      <c r="AF96" s="22"/>
      <c r="AX96" s="42" t="s">
        <v>487</v>
      </c>
      <c r="BB96" s="42" t="s">
        <v>488</v>
      </c>
      <c r="BD96" s="42" t="s">
        <v>17</v>
      </c>
      <c r="BE96" s="42" t="s">
        <v>17</v>
      </c>
      <c r="BF96" s="42" t="s">
        <v>17</v>
      </c>
      <c r="BG96" s="42" t="s">
        <v>17</v>
      </c>
      <c r="BI96" s="42" t="s">
        <v>17</v>
      </c>
      <c r="BJ96" s="42" t="s">
        <v>17</v>
      </c>
    </row>
    <row r="97" spans="1:62" ht="12.75" customHeight="1">
      <c r="A97" s="5"/>
      <c r="B97" s="24"/>
      <c r="C97" s="7"/>
      <c r="D97" s="9"/>
      <c r="E97" s="6"/>
      <c r="F97" s="3"/>
      <c r="G97" s="3"/>
      <c r="H97" s="3"/>
      <c r="Y97" s="22"/>
      <c r="Z97" s="22"/>
      <c r="AA97" s="22"/>
      <c r="AB97" s="22"/>
      <c r="AC97" s="22"/>
      <c r="AD97" s="22"/>
      <c r="AE97" s="22"/>
      <c r="AF97" s="22"/>
      <c r="AX97" s="42" t="s">
        <v>487</v>
      </c>
      <c r="BB97" s="42" t="s">
        <v>488</v>
      </c>
      <c r="BD97" s="42" t="s">
        <v>17</v>
      </c>
      <c r="BE97" s="42" t="s">
        <v>17</v>
      </c>
      <c r="BF97" s="42" t="s">
        <v>17</v>
      </c>
      <c r="BG97" s="42" t="s">
        <v>17</v>
      </c>
      <c r="BI97" s="42" t="s">
        <v>17</v>
      </c>
      <c r="BJ97" s="42" t="s">
        <v>17</v>
      </c>
    </row>
    <row r="98" spans="1:62" ht="12.75" customHeight="1">
      <c r="A98" s="5"/>
      <c r="B98" s="24"/>
      <c r="C98" s="7"/>
      <c r="D98" s="9"/>
      <c r="E98" s="6"/>
      <c r="F98" s="3"/>
      <c r="G98" s="3"/>
      <c r="H98" s="3"/>
      <c r="Y98" s="22"/>
      <c r="Z98" s="22"/>
      <c r="AA98" s="22"/>
      <c r="AB98" s="22"/>
      <c r="AC98" s="22"/>
      <c r="AD98" s="22"/>
      <c r="AE98" s="22"/>
      <c r="AF98" s="22"/>
      <c r="AX98" s="42" t="s">
        <v>487</v>
      </c>
      <c r="BB98" s="42" t="s">
        <v>488</v>
      </c>
      <c r="BD98" s="42" t="s">
        <v>17</v>
      </c>
      <c r="BE98" s="42" t="s">
        <v>17</v>
      </c>
      <c r="BF98" s="42" t="s">
        <v>17</v>
      </c>
      <c r="BG98" s="42" t="s">
        <v>17</v>
      </c>
      <c r="BI98" s="42" t="s">
        <v>17</v>
      </c>
      <c r="BJ98" s="42" t="s">
        <v>17</v>
      </c>
    </row>
    <row r="99" spans="1:62" ht="12.75" customHeight="1">
      <c r="A99" s="5"/>
      <c r="B99" s="24"/>
      <c r="C99" s="7"/>
      <c r="D99" s="9"/>
      <c r="E99" s="6"/>
      <c r="F99" s="3"/>
      <c r="G99" s="3"/>
      <c r="H99" s="3"/>
      <c r="Y99" s="22"/>
      <c r="Z99" s="22"/>
      <c r="AA99" s="22"/>
      <c r="AB99" s="22"/>
      <c r="AC99" s="22"/>
      <c r="AD99" s="22"/>
      <c r="AE99" s="22"/>
      <c r="AF99" s="22"/>
      <c r="AX99" s="42" t="s">
        <v>487</v>
      </c>
      <c r="BB99" s="42" t="s">
        <v>488</v>
      </c>
      <c r="BD99" s="42" t="s">
        <v>17</v>
      </c>
      <c r="BE99" s="42" t="s">
        <v>17</v>
      </c>
      <c r="BF99" s="42" t="s">
        <v>17</v>
      </c>
      <c r="BG99" s="42" t="s">
        <v>17</v>
      </c>
      <c r="BI99" s="42" t="s">
        <v>17</v>
      </c>
      <c r="BJ99" s="42" t="s">
        <v>17</v>
      </c>
    </row>
    <row r="100" spans="1:62" ht="12.75" customHeight="1">
      <c r="A100" s="5"/>
      <c r="B100" s="24"/>
      <c r="C100" s="7"/>
      <c r="D100" s="9"/>
      <c r="E100" s="6"/>
      <c r="F100" s="3"/>
      <c r="G100" s="3"/>
      <c r="H100" s="3"/>
      <c r="Y100" s="22"/>
      <c r="Z100" s="22"/>
      <c r="AA100" s="22"/>
      <c r="AB100" s="22"/>
      <c r="AC100" s="22"/>
      <c r="AD100" s="22"/>
      <c r="AE100" s="22"/>
      <c r="AF100" s="22"/>
      <c r="AX100" s="42" t="s">
        <v>487</v>
      </c>
      <c r="BB100" s="42" t="s">
        <v>488</v>
      </c>
      <c r="BD100" s="42" t="s">
        <v>17</v>
      </c>
      <c r="BE100" s="42" t="s">
        <v>17</v>
      </c>
      <c r="BF100" s="42" t="s">
        <v>17</v>
      </c>
      <c r="BG100" s="42" t="s">
        <v>17</v>
      </c>
      <c r="BI100" s="42" t="s">
        <v>17</v>
      </c>
      <c r="BJ100" s="42" t="s">
        <v>17</v>
      </c>
    </row>
    <row r="101" spans="1:32" ht="12.75" customHeight="1">
      <c r="A101" s="5"/>
      <c r="B101" s="24"/>
      <c r="C101" s="7"/>
      <c r="D101" s="9"/>
      <c r="E101" s="6"/>
      <c r="F101" s="3"/>
      <c r="G101" s="3"/>
      <c r="H101" s="3"/>
      <c r="Y101" s="22"/>
      <c r="Z101" s="22"/>
      <c r="AA101" s="22"/>
      <c r="AB101" s="22"/>
      <c r="AC101" s="22"/>
      <c r="AD101" s="22"/>
      <c r="AE101" s="22"/>
      <c r="AF101" s="22"/>
    </row>
    <row r="102" spans="1:32" ht="12.75" customHeight="1">
      <c r="A102" s="5"/>
      <c r="B102" s="24"/>
      <c r="C102" s="7"/>
      <c r="D102" s="9"/>
      <c r="E102" s="6"/>
      <c r="F102" s="3"/>
      <c r="G102" s="3"/>
      <c r="H102" s="3"/>
      <c r="Y102" s="22"/>
      <c r="Z102" s="22"/>
      <c r="AA102" s="22"/>
      <c r="AB102" s="22"/>
      <c r="AC102" s="22"/>
      <c r="AD102" s="22"/>
      <c r="AE102" s="22"/>
      <c r="AF102" s="22"/>
    </row>
    <row r="103" spans="1:32" ht="12.75" customHeight="1">
      <c r="A103" s="5"/>
      <c r="B103" s="24"/>
      <c r="C103" s="7"/>
      <c r="D103" s="9"/>
      <c r="E103" s="6"/>
      <c r="F103" s="3"/>
      <c r="G103" s="3"/>
      <c r="H103" s="3"/>
      <c r="Y103" s="22"/>
      <c r="Z103" s="22"/>
      <c r="AA103" s="22"/>
      <c r="AB103" s="22"/>
      <c r="AC103" s="22"/>
      <c r="AD103" s="22"/>
      <c r="AE103" s="22"/>
      <c r="AF103" s="22"/>
    </row>
    <row r="104" spans="1:32" ht="12.75" customHeight="1">
      <c r="A104" s="5"/>
      <c r="B104" s="24"/>
      <c r="C104" s="7"/>
      <c r="D104" s="9"/>
      <c r="E104" s="6"/>
      <c r="F104" s="3"/>
      <c r="G104" s="3"/>
      <c r="H104" s="3"/>
      <c r="Y104" s="22"/>
      <c r="Z104" s="22"/>
      <c r="AA104" s="22"/>
      <c r="AB104" s="22"/>
      <c r="AC104" s="22"/>
      <c r="AD104" s="22"/>
      <c r="AE104" s="22"/>
      <c r="AF104" s="22"/>
    </row>
    <row r="105" spans="1:32" ht="12.75" customHeight="1">
      <c r="A105" s="5"/>
      <c r="B105" s="24"/>
      <c r="C105" s="7"/>
      <c r="D105" s="9"/>
      <c r="E105" s="6"/>
      <c r="F105" s="3"/>
      <c r="G105" s="3"/>
      <c r="H105" s="3"/>
      <c r="Y105" s="22"/>
      <c r="Z105" s="22"/>
      <c r="AA105" s="22"/>
      <c r="AB105" s="22"/>
      <c r="AC105" s="22"/>
      <c r="AD105" s="22"/>
      <c r="AE105" s="22"/>
      <c r="AF105" s="22"/>
    </row>
    <row r="106" spans="1:32" ht="12.75" customHeight="1">
      <c r="A106" s="5"/>
      <c r="B106" s="24"/>
      <c r="C106" s="7"/>
      <c r="D106" s="9"/>
      <c r="E106" s="6"/>
      <c r="F106" s="3"/>
      <c r="G106" s="3"/>
      <c r="H106" s="3"/>
      <c r="Y106" s="22"/>
      <c r="Z106" s="22"/>
      <c r="AA106" s="22"/>
      <c r="AB106" s="22"/>
      <c r="AC106" s="22"/>
      <c r="AD106" s="22"/>
      <c r="AE106" s="22"/>
      <c r="AF106" s="22"/>
    </row>
    <row r="107" spans="1:32" ht="12.75" customHeight="1">
      <c r="A107" s="5"/>
      <c r="B107" s="24"/>
      <c r="C107" s="7"/>
      <c r="D107" s="9"/>
      <c r="E107" s="6"/>
      <c r="F107" s="3"/>
      <c r="G107" s="3"/>
      <c r="H107" s="3"/>
      <c r="Y107" s="22"/>
      <c r="Z107" s="22"/>
      <c r="AA107" s="22"/>
      <c r="AB107" s="22"/>
      <c r="AC107" s="22"/>
      <c r="AD107" s="22"/>
      <c r="AE107" s="22"/>
      <c r="AF107" s="22"/>
    </row>
    <row r="108" spans="1:32" ht="12.75" customHeight="1">
      <c r="A108" s="5"/>
      <c r="B108" s="24"/>
      <c r="C108" s="7"/>
      <c r="D108" s="9"/>
      <c r="E108" s="6"/>
      <c r="F108" s="3"/>
      <c r="G108" s="3"/>
      <c r="H108" s="3"/>
      <c r="Y108" s="22"/>
      <c r="Z108" s="22"/>
      <c r="AA108" s="22"/>
      <c r="AB108" s="22"/>
      <c r="AC108" s="22"/>
      <c r="AD108" s="22"/>
      <c r="AE108" s="22"/>
      <c r="AF108" s="22"/>
    </row>
    <row r="109" spans="1:32" ht="12.75" customHeight="1">
      <c r="A109" s="5"/>
      <c r="B109" s="24"/>
      <c r="C109" s="7"/>
      <c r="D109" s="9"/>
      <c r="E109" s="6"/>
      <c r="F109" s="3"/>
      <c r="G109" s="3"/>
      <c r="H109" s="3"/>
      <c r="Y109" s="22"/>
      <c r="Z109" s="22"/>
      <c r="AA109" s="22"/>
      <c r="AB109" s="22"/>
      <c r="AC109" s="22"/>
      <c r="AD109" s="22"/>
      <c r="AE109" s="22"/>
      <c r="AF109" s="22"/>
    </row>
    <row r="110" spans="1:32" ht="12.75" customHeight="1">
      <c r="A110" s="5"/>
      <c r="B110" s="24"/>
      <c r="C110" s="7"/>
      <c r="D110" s="9"/>
      <c r="E110" s="6"/>
      <c r="F110" s="3"/>
      <c r="G110" s="3"/>
      <c r="H110" s="3"/>
      <c r="Y110" s="22"/>
      <c r="Z110" s="22"/>
      <c r="AA110" s="22"/>
      <c r="AB110" s="22"/>
      <c r="AC110" s="22"/>
      <c r="AD110" s="22"/>
      <c r="AE110" s="22"/>
      <c r="AF110" s="22"/>
    </row>
    <row r="111" spans="1:32" ht="12.75" customHeight="1">
      <c r="A111" s="5"/>
      <c r="B111" s="24"/>
      <c r="C111" s="7"/>
      <c r="D111" s="9"/>
      <c r="E111" s="6"/>
      <c r="F111" s="3"/>
      <c r="G111" s="3"/>
      <c r="H111" s="3"/>
      <c r="Y111" s="22"/>
      <c r="Z111" s="22"/>
      <c r="AA111" s="22"/>
      <c r="AB111" s="22"/>
      <c r="AC111" s="22"/>
      <c r="AD111" s="22"/>
      <c r="AE111" s="22"/>
      <c r="AF111" s="22"/>
    </row>
    <row r="112" spans="1:32" ht="12.75" customHeight="1">
      <c r="A112" s="5"/>
      <c r="B112" s="24"/>
      <c r="C112" s="7"/>
      <c r="D112" s="9"/>
      <c r="E112" s="6"/>
      <c r="F112" s="3"/>
      <c r="G112" s="3"/>
      <c r="H112" s="3"/>
      <c r="Y112" s="22"/>
      <c r="Z112" s="22"/>
      <c r="AA112" s="22"/>
      <c r="AB112" s="22"/>
      <c r="AC112" s="22"/>
      <c r="AD112" s="22"/>
      <c r="AE112" s="22"/>
      <c r="AF112" s="22"/>
    </row>
    <row r="113" spans="1:32" ht="12.75" customHeight="1">
      <c r="A113" s="5"/>
      <c r="B113" s="24"/>
      <c r="C113" s="7"/>
      <c r="D113" s="9"/>
      <c r="E113" s="6"/>
      <c r="F113" s="3"/>
      <c r="G113" s="3"/>
      <c r="H113" s="3"/>
      <c r="Y113" s="22"/>
      <c r="Z113" s="22"/>
      <c r="AA113" s="22"/>
      <c r="AB113" s="22"/>
      <c r="AC113" s="22"/>
      <c r="AD113" s="22"/>
      <c r="AE113" s="22"/>
      <c r="AF113" s="22"/>
    </row>
    <row r="114" spans="1:32" ht="12.75" customHeight="1">
      <c r="A114" s="5"/>
      <c r="B114" s="24"/>
      <c r="C114" s="7"/>
      <c r="D114" s="9"/>
      <c r="E114" s="6"/>
      <c r="F114" s="3"/>
      <c r="G114" s="3"/>
      <c r="H114" s="3"/>
      <c r="Y114" s="22"/>
      <c r="Z114" s="22"/>
      <c r="AA114" s="22"/>
      <c r="AB114" s="22"/>
      <c r="AC114" s="22"/>
      <c r="AD114" s="22"/>
      <c r="AE114" s="22"/>
      <c r="AF114" s="22"/>
    </row>
    <row r="115" spans="1:32" ht="12.75" customHeight="1">
      <c r="A115" s="5"/>
      <c r="B115" s="24"/>
      <c r="C115" s="7"/>
      <c r="D115" s="9"/>
      <c r="E115" s="6"/>
      <c r="F115" s="3"/>
      <c r="G115" s="3"/>
      <c r="H115" s="3"/>
      <c r="Y115" s="22"/>
      <c r="Z115" s="22"/>
      <c r="AA115" s="22"/>
      <c r="AB115" s="22"/>
      <c r="AC115" s="22"/>
      <c r="AD115" s="22"/>
      <c r="AE115" s="22"/>
      <c r="AF115" s="22"/>
    </row>
    <row r="116" spans="1:32" ht="12.75" customHeight="1">
      <c r="A116" s="5"/>
      <c r="B116" s="24"/>
      <c r="C116" s="7"/>
      <c r="D116" s="9"/>
      <c r="E116" s="6"/>
      <c r="F116" s="3"/>
      <c r="G116" s="3"/>
      <c r="H116" s="3"/>
      <c r="Y116" s="22"/>
      <c r="Z116" s="22"/>
      <c r="AA116" s="22"/>
      <c r="AB116" s="22"/>
      <c r="AC116" s="22"/>
      <c r="AD116" s="22"/>
      <c r="AE116" s="22"/>
      <c r="AF116" s="22"/>
    </row>
    <row r="117" spans="1:32" ht="12.75" customHeight="1">
      <c r="A117" s="5"/>
      <c r="B117" s="24"/>
      <c r="C117" s="7"/>
      <c r="D117" s="9"/>
      <c r="E117" s="6"/>
      <c r="F117" s="3"/>
      <c r="G117" s="3"/>
      <c r="H117" s="3"/>
      <c r="Y117" s="22"/>
      <c r="Z117" s="22"/>
      <c r="AA117" s="22"/>
      <c r="AB117" s="22"/>
      <c r="AC117" s="22"/>
      <c r="AD117" s="22"/>
      <c r="AE117" s="22"/>
      <c r="AF117" s="22"/>
    </row>
    <row r="118" spans="1:32" ht="12.75" customHeight="1">
      <c r="A118" s="5"/>
      <c r="B118" s="24"/>
      <c r="C118" s="7"/>
      <c r="D118" s="9"/>
      <c r="E118" s="6"/>
      <c r="F118" s="3"/>
      <c r="G118" s="3"/>
      <c r="H118" s="3"/>
      <c r="Y118" s="22"/>
      <c r="Z118" s="22"/>
      <c r="AA118" s="22"/>
      <c r="AB118" s="22"/>
      <c r="AC118" s="22"/>
      <c r="AD118" s="22"/>
      <c r="AE118" s="22"/>
      <c r="AF118" s="22"/>
    </row>
    <row r="119" spans="1:32" ht="12.75" customHeight="1">
      <c r="A119" s="5"/>
      <c r="B119" s="24"/>
      <c r="C119" s="7"/>
      <c r="D119" s="9"/>
      <c r="E119" s="6"/>
      <c r="F119" s="3"/>
      <c r="G119" s="3"/>
      <c r="H119" s="3"/>
      <c r="Y119" s="22"/>
      <c r="Z119" s="22"/>
      <c r="AA119" s="22"/>
      <c r="AB119" s="22"/>
      <c r="AC119" s="22"/>
      <c r="AD119" s="22"/>
      <c r="AE119" s="22"/>
      <c r="AF119" s="22"/>
    </row>
    <row r="120" spans="1:32" ht="12.75" customHeight="1">
      <c r="A120" s="5"/>
      <c r="B120" s="24"/>
      <c r="C120" s="7"/>
      <c r="D120" s="9"/>
      <c r="E120" s="6"/>
      <c r="F120" s="3"/>
      <c r="G120" s="3"/>
      <c r="H120" s="3"/>
      <c r="Y120" s="22"/>
      <c r="Z120" s="22"/>
      <c r="AA120" s="22"/>
      <c r="AB120" s="22"/>
      <c r="AC120" s="22"/>
      <c r="AD120" s="22"/>
      <c r="AE120" s="22"/>
      <c r="AF120" s="22"/>
    </row>
    <row r="121" spans="1:32" ht="12.75" customHeight="1">
      <c r="A121" s="5"/>
      <c r="B121" s="24"/>
      <c r="C121" s="3"/>
      <c r="D121" s="9"/>
      <c r="E121" s="6"/>
      <c r="F121" s="3"/>
      <c r="G121" s="3"/>
      <c r="H121" s="3"/>
      <c r="Y121" s="22"/>
      <c r="Z121" s="22"/>
      <c r="AA121" s="22"/>
      <c r="AB121" s="22"/>
      <c r="AC121" s="22"/>
      <c r="AD121" s="22"/>
      <c r="AE121" s="22"/>
      <c r="AF121" s="22"/>
    </row>
    <row r="122" spans="1:32" ht="12.75" customHeight="1">
      <c r="A122" s="5"/>
      <c r="B122" s="24"/>
      <c r="C122" s="3"/>
      <c r="D122" s="9"/>
      <c r="E122" s="6"/>
      <c r="F122" s="3"/>
      <c r="G122" s="3"/>
      <c r="H122" s="3"/>
      <c r="Y122" s="22"/>
      <c r="Z122" s="22"/>
      <c r="AA122" s="22"/>
      <c r="AB122" s="22"/>
      <c r="AC122" s="22"/>
      <c r="AD122" s="22"/>
      <c r="AE122" s="22"/>
      <c r="AF122" s="22"/>
    </row>
    <row r="123" spans="1:32" ht="12.75" customHeight="1">
      <c r="A123" s="5"/>
      <c r="B123" s="24"/>
      <c r="C123" s="3"/>
      <c r="D123" s="9"/>
      <c r="E123" s="6"/>
      <c r="F123" s="3"/>
      <c r="G123" s="3"/>
      <c r="H123" s="3"/>
      <c r="Y123" s="22"/>
      <c r="Z123" s="22"/>
      <c r="AA123" s="22"/>
      <c r="AB123" s="22"/>
      <c r="AC123" s="22"/>
      <c r="AD123" s="22"/>
      <c r="AE123" s="22"/>
      <c r="AF123" s="22"/>
    </row>
    <row r="124" spans="1:32" ht="12.75" customHeight="1">
      <c r="A124" s="5"/>
      <c r="B124" s="24"/>
      <c r="C124" s="3"/>
      <c r="D124" s="9"/>
      <c r="E124" s="6"/>
      <c r="F124" s="3"/>
      <c r="G124" s="3"/>
      <c r="H124" s="3"/>
      <c r="Y124" s="22"/>
      <c r="Z124" s="22"/>
      <c r="AA124" s="22"/>
      <c r="AB124" s="22"/>
      <c r="AC124" s="22"/>
      <c r="AD124" s="22"/>
      <c r="AE124" s="22"/>
      <c r="AF124" s="22"/>
    </row>
    <row r="125" spans="1:32" ht="12.75" customHeight="1">
      <c r="A125" s="5"/>
      <c r="B125" s="24"/>
      <c r="C125" s="3"/>
      <c r="D125" s="9"/>
      <c r="E125" s="6"/>
      <c r="F125" s="3"/>
      <c r="G125" s="3"/>
      <c r="H125" s="3"/>
      <c r="Y125" s="22"/>
      <c r="Z125" s="22"/>
      <c r="AA125" s="22"/>
      <c r="AB125" s="22"/>
      <c r="AC125" s="22"/>
      <c r="AD125" s="22"/>
      <c r="AE125" s="22"/>
      <c r="AF125" s="22"/>
    </row>
    <row r="126" spans="1:32" ht="12.75" customHeight="1">
      <c r="A126" s="5"/>
      <c r="B126" s="24"/>
      <c r="C126" s="3"/>
      <c r="D126" s="9"/>
      <c r="E126" s="6"/>
      <c r="F126" s="3"/>
      <c r="G126" s="3"/>
      <c r="H126" s="3"/>
      <c r="Y126" s="22"/>
      <c r="Z126" s="22"/>
      <c r="AA126" s="22"/>
      <c r="AB126" s="22"/>
      <c r="AC126" s="22"/>
      <c r="AD126" s="22"/>
      <c r="AE126" s="22"/>
      <c r="AF126" s="22"/>
    </row>
    <row r="127" spans="1:8" ht="12.75" customHeight="1">
      <c r="A127" s="5"/>
      <c r="B127" s="24"/>
      <c r="C127" s="3"/>
      <c r="D127" s="9"/>
      <c r="E127" s="6"/>
      <c r="F127" s="3"/>
      <c r="G127" s="3"/>
      <c r="H127" s="3"/>
    </row>
    <row r="128" spans="1:8" ht="12.75" customHeight="1">
      <c r="A128" s="5"/>
      <c r="B128" s="24"/>
      <c r="C128" s="3"/>
      <c r="D128" s="9"/>
      <c r="E128" s="6"/>
      <c r="F128" s="3"/>
      <c r="G128" s="3"/>
      <c r="H128" s="3"/>
    </row>
    <row r="129" spans="1:8" ht="12.75" customHeight="1">
      <c r="A129" s="5"/>
      <c r="B129" s="24"/>
      <c r="C129" s="3"/>
      <c r="D129" s="9"/>
      <c r="E129" s="6"/>
      <c r="F129" s="3"/>
      <c r="G129" s="3"/>
      <c r="H129" s="3"/>
    </row>
    <row r="130" spans="1:8" ht="12.75" customHeight="1">
      <c r="A130" s="5"/>
      <c r="B130" s="24"/>
      <c r="C130" s="3"/>
      <c r="D130" s="9"/>
      <c r="E130" s="6"/>
      <c r="F130" s="3"/>
      <c r="G130" s="3"/>
      <c r="H130" s="3"/>
    </row>
    <row r="131" spans="1:8" ht="12.75" customHeight="1">
      <c r="A131" s="5"/>
      <c r="B131" s="24"/>
      <c r="C131" s="3"/>
      <c r="D131" s="9"/>
      <c r="E131" s="6"/>
      <c r="F131" s="3"/>
      <c r="G131" s="3"/>
      <c r="H131" s="3"/>
    </row>
    <row r="132" spans="1:8" ht="12.75" customHeight="1">
      <c r="A132" s="5"/>
      <c r="B132" s="24"/>
      <c r="C132" s="3"/>
      <c r="D132" s="9"/>
      <c r="E132" s="6"/>
      <c r="F132" s="3"/>
      <c r="G132" s="3"/>
      <c r="H132" s="3"/>
    </row>
    <row r="133" spans="1:8" ht="12.75" customHeight="1">
      <c r="A133" s="5"/>
      <c r="B133" s="24"/>
      <c r="C133" s="3"/>
      <c r="D133" s="9"/>
      <c r="E133" s="6"/>
      <c r="F133" s="3"/>
      <c r="G133" s="3"/>
      <c r="H133" s="3"/>
    </row>
    <row r="134" spans="1:8" ht="12.75" customHeight="1">
      <c r="A134" s="5"/>
      <c r="B134" s="24"/>
      <c r="C134" s="3"/>
      <c r="D134" s="9"/>
      <c r="E134" s="6"/>
      <c r="F134" s="3"/>
      <c r="G134" s="3"/>
      <c r="H134" s="3"/>
    </row>
    <row r="135" spans="1:8" ht="12.75" customHeight="1">
      <c r="A135" s="5"/>
      <c r="B135" s="24"/>
      <c r="C135" s="3"/>
      <c r="D135" s="9"/>
      <c r="E135" s="6"/>
      <c r="F135" s="3"/>
      <c r="G135" s="3"/>
      <c r="H135" s="3"/>
    </row>
    <row r="136" spans="1:8" ht="12.75" customHeight="1">
      <c r="A136" s="5"/>
      <c r="B136" s="24"/>
      <c r="C136" s="3"/>
      <c r="D136" s="9"/>
      <c r="E136" s="6"/>
      <c r="F136" s="3"/>
      <c r="G136" s="3"/>
      <c r="H136" s="3"/>
    </row>
    <row r="137" spans="1:8" ht="12.75" customHeight="1">
      <c r="A137" s="5"/>
      <c r="B137" s="24"/>
      <c r="C137" s="3"/>
      <c r="D137" s="9"/>
      <c r="E137" s="6"/>
      <c r="F137" s="3"/>
      <c r="G137" s="3"/>
      <c r="H137" s="3"/>
    </row>
    <row r="138" spans="1:8" ht="12.75" customHeight="1">
      <c r="A138" s="5"/>
      <c r="B138" s="24"/>
      <c r="C138" s="3"/>
      <c r="D138" s="9"/>
      <c r="E138" s="6"/>
      <c r="F138" s="3"/>
      <c r="G138" s="3"/>
      <c r="H138" s="3"/>
    </row>
    <row r="139" spans="1:8" ht="12.75" customHeight="1">
      <c r="A139" s="5"/>
      <c r="B139" s="24"/>
      <c r="C139" s="3"/>
      <c r="D139" s="9"/>
      <c r="E139" s="6"/>
      <c r="F139" s="3"/>
      <c r="G139" s="3"/>
      <c r="H139" s="3"/>
    </row>
    <row r="140" spans="1:8" ht="12.75" customHeight="1">
      <c r="A140" s="5"/>
      <c r="B140" s="24"/>
      <c r="C140" s="3"/>
      <c r="D140" s="9"/>
      <c r="E140" s="6"/>
      <c r="F140" s="3"/>
      <c r="G140" s="3"/>
      <c r="H140" s="3"/>
    </row>
    <row r="141" spans="1:8" ht="12.75" customHeight="1">
      <c r="A141" s="5"/>
      <c r="B141" s="24"/>
      <c r="C141" s="3"/>
      <c r="D141" s="9"/>
      <c r="E141" s="6"/>
      <c r="F141" s="3"/>
      <c r="G141" s="3"/>
      <c r="H141" s="3"/>
    </row>
    <row r="142" spans="1:8" ht="12.75" customHeight="1">
      <c r="A142" s="5"/>
      <c r="B142" s="24"/>
      <c r="C142" s="3"/>
      <c r="D142" s="9"/>
      <c r="E142" s="6"/>
      <c r="F142" s="3"/>
      <c r="G142" s="3"/>
      <c r="H142" s="3"/>
    </row>
    <row r="143" spans="1:8" ht="12.75" customHeight="1">
      <c r="A143" s="5"/>
      <c r="B143" s="24"/>
      <c r="C143" s="3"/>
      <c r="D143" s="9"/>
      <c r="E143" s="6"/>
      <c r="F143" s="3"/>
      <c r="G143" s="3"/>
      <c r="H143" s="3"/>
    </row>
    <row r="144" spans="1:8" ht="12.75" customHeight="1">
      <c r="A144" s="5"/>
      <c r="B144" s="24"/>
      <c r="C144" s="3"/>
      <c r="D144" s="9"/>
      <c r="E144" s="6"/>
      <c r="F144" s="3"/>
      <c r="G144" s="3"/>
      <c r="H144" s="3"/>
    </row>
    <row r="145" spans="1:8" ht="12.75" customHeight="1">
      <c r="A145" s="5"/>
      <c r="B145" s="24"/>
      <c r="C145" s="3"/>
      <c r="D145" s="9"/>
      <c r="E145" s="6"/>
      <c r="F145" s="3"/>
      <c r="G145" s="3"/>
      <c r="H145" s="3"/>
    </row>
    <row r="146" spans="1:8" ht="12.75" customHeight="1">
      <c r="A146" s="5"/>
      <c r="B146" s="24"/>
      <c r="C146" s="3"/>
      <c r="D146" s="9"/>
      <c r="E146" s="6"/>
      <c r="F146" s="3"/>
      <c r="G146" s="3"/>
      <c r="H146" s="3"/>
    </row>
    <row r="147" spans="1:8" ht="12.75" customHeight="1">
      <c r="A147" s="5"/>
      <c r="B147" s="24"/>
      <c r="C147" s="3"/>
      <c r="D147" s="9"/>
      <c r="E147" s="6"/>
      <c r="F147" s="3"/>
      <c r="G147" s="3"/>
      <c r="H147" s="3"/>
    </row>
    <row r="148" spans="1:8" ht="12.75" customHeight="1">
      <c r="A148" s="5"/>
      <c r="B148" s="24"/>
      <c r="C148" s="3"/>
      <c r="D148" s="9"/>
      <c r="E148" s="6"/>
      <c r="F148" s="3"/>
      <c r="G148" s="3"/>
      <c r="H148" s="3"/>
    </row>
    <row r="149" spans="1:8" ht="12.75" customHeight="1">
      <c r="A149" s="5"/>
      <c r="B149" s="24"/>
      <c r="C149" s="3"/>
      <c r="D149" s="9"/>
      <c r="E149" s="6"/>
      <c r="F149" s="3"/>
      <c r="G149" s="3"/>
      <c r="H149" s="3"/>
    </row>
    <row r="150" spans="1:8" ht="12.75" customHeight="1">
      <c r="A150" s="5"/>
      <c r="B150" s="24"/>
      <c r="C150" s="3"/>
      <c r="D150" s="9"/>
      <c r="E150" s="6"/>
      <c r="F150" s="3"/>
      <c r="G150" s="3"/>
      <c r="H150" s="3"/>
    </row>
    <row r="151" spans="1:8" ht="12.75" customHeight="1">
      <c r="A151" s="5"/>
      <c r="B151" s="24"/>
      <c r="C151" s="3"/>
      <c r="D151" s="9"/>
      <c r="E151" s="6"/>
      <c r="F151" s="3"/>
      <c r="G151" s="3"/>
      <c r="H151" s="3"/>
    </row>
    <row r="152" spans="1:8" ht="12.75" customHeight="1">
      <c r="A152" s="5"/>
      <c r="B152" s="24"/>
      <c r="C152" s="3"/>
      <c r="D152" s="9"/>
      <c r="E152" s="6"/>
      <c r="F152" s="3"/>
      <c r="G152" s="3"/>
      <c r="H152" s="3"/>
    </row>
    <row r="153" spans="1:8" ht="12.75" customHeight="1">
      <c r="A153" s="5"/>
      <c r="B153" s="24"/>
      <c r="C153" s="3"/>
      <c r="D153" s="9"/>
      <c r="E153" s="6"/>
      <c r="F153" s="3"/>
      <c r="G153" s="3"/>
      <c r="H153" s="3"/>
    </row>
    <row r="154" spans="1:8" ht="12.75" customHeight="1">
      <c r="A154" s="5"/>
      <c r="B154" s="24"/>
      <c r="C154" s="3"/>
      <c r="D154" s="9"/>
      <c r="E154" s="6"/>
      <c r="F154" s="3"/>
      <c r="G154" s="3"/>
      <c r="H154" s="3"/>
    </row>
    <row r="155" spans="1:8" ht="12.75" customHeight="1">
      <c r="A155" s="5"/>
      <c r="B155" s="24"/>
      <c r="C155" s="3"/>
      <c r="D155" s="9"/>
      <c r="E155" s="6"/>
      <c r="F155" s="3"/>
      <c r="G155" s="3"/>
      <c r="H155" s="3"/>
    </row>
    <row r="156" spans="1:8" ht="12.75" customHeight="1">
      <c r="A156" s="5"/>
      <c r="B156" s="24"/>
      <c r="C156" s="3"/>
      <c r="D156" s="9"/>
      <c r="E156" s="6"/>
      <c r="F156" s="3"/>
      <c r="G156" s="3"/>
      <c r="H156" s="3"/>
    </row>
    <row r="157" spans="1:8" ht="12.75" customHeight="1">
      <c r="A157" s="5"/>
      <c r="B157" s="24"/>
      <c r="C157" s="3"/>
      <c r="D157" s="9"/>
      <c r="E157" s="6"/>
      <c r="F157" s="3"/>
      <c r="G157" s="3"/>
      <c r="H157" s="3"/>
    </row>
    <row r="158" spans="1:8" ht="12.75" customHeight="1">
      <c r="A158" s="5"/>
      <c r="B158" s="24"/>
      <c r="C158" s="3"/>
      <c r="D158" s="9"/>
      <c r="E158" s="6"/>
      <c r="F158" s="3"/>
      <c r="G158" s="3"/>
      <c r="H158" s="3"/>
    </row>
    <row r="159" spans="1:8" ht="12.75" customHeight="1">
      <c r="A159" s="5"/>
      <c r="B159" s="24"/>
      <c r="C159" s="3"/>
      <c r="D159" s="9"/>
      <c r="E159" s="6"/>
      <c r="F159" s="3"/>
      <c r="G159" s="3"/>
      <c r="H159" s="3"/>
    </row>
    <row r="160" spans="1:8" ht="12.75" customHeight="1">
      <c r="A160" s="5"/>
      <c r="B160" s="24"/>
      <c r="C160" s="3"/>
      <c r="D160" s="9"/>
      <c r="E160" s="6"/>
      <c r="F160" s="3"/>
      <c r="G160" s="3"/>
      <c r="H160" s="3"/>
    </row>
    <row r="161" spans="1:8" ht="12.75" customHeight="1">
      <c r="A161" s="5"/>
      <c r="B161" s="24"/>
      <c r="C161" s="3"/>
      <c r="D161" s="9"/>
      <c r="E161" s="6"/>
      <c r="F161" s="3"/>
      <c r="G161" s="3"/>
      <c r="H161" s="3"/>
    </row>
    <row r="162" spans="1:8" ht="12.75" customHeight="1">
      <c r="A162" s="5"/>
      <c r="B162" s="24"/>
      <c r="C162" s="3"/>
      <c r="D162" s="9"/>
      <c r="E162" s="6"/>
      <c r="F162" s="3"/>
      <c r="G162" s="3"/>
      <c r="H162" s="3"/>
    </row>
    <row r="163" spans="1:8" ht="12.75" customHeight="1">
      <c r="A163" s="5"/>
      <c r="B163" s="24"/>
      <c r="C163" s="3"/>
      <c r="D163" s="9"/>
      <c r="E163" s="6"/>
      <c r="F163" s="3"/>
      <c r="G163" s="3"/>
      <c r="H163" s="3"/>
    </row>
    <row r="164" spans="1:8" ht="12.75" customHeight="1">
      <c r="A164" s="5"/>
      <c r="B164" s="24"/>
      <c r="C164" s="3"/>
      <c r="D164" s="9"/>
      <c r="E164" s="6"/>
      <c r="F164" s="3"/>
      <c r="G164" s="3"/>
      <c r="H164" s="3"/>
    </row>
    <row r="165" spans="1:8" ht="12.75" customHeight="1">
      <c r="A165" s="5"/>
      <c r="B165" s="24"/>
      <c r="C165" s="3"/>
      <c r="D165" s="9"/>
      <c r="E165" s="6"/>
      <c r="F165" s="3"/>
      <c r="G165" s="3"/>
      <c r="H165" s="3"/>
    </row>
    <row r="166" spans="1:8" ht="12.75" customHeight="1">
      <c r="A166" s="5"/>
      <c r="B166" s="24"/>
      <c r="C166" s="3"/>
      <c r="D166" s="9"/>
      <c r="E166" s="6"/>
      <c r="F166" s="3"/>
      <c r="G166" s="3"/>
      <c r="H166" s="3"/>
    </row>
    <row r="167" spans="1:8" ht="12.75" customHeight="1">
      <c r="A167" s="5"/>
      <c r="B167" s="24"/>
      <c r="C167" s="3"/>
      <c r="D167" s="9"/>
      <c r="E167" s="6"/>
      <c r="F167" s="3"/>
      <c r="G167" s="3"/>
      <c r="H167" s="3"/>
    </row>
    <row r="168" spans="1:8" ht="12.75" customHeight="1">
      <c r="A168" s="5"/>
      <c r="B168" s="24"/>
      <c r="C168" s="3"/>
      <c r="D168" s="9"/>
      <c r="E168" s="6"/>
      <c r="F168" s="3"/>
      <c r="G168" s="3"/>
      <c r="H168" s="3"/>
    </row>
    <row r="169" spans="1:8" ht="12.75" customHeight="1">
      <c r="A169" s="5"/>
      <c r="B169" s="24"/>
      <c r="C169" s="3"/>
      <c r="D169" s="9"/>
      <c r="E169" s="6"/>
      <c r="F169" s="3"/>
      <c r="G169" s="3"/>
      <c r="H169" s="3"/>
    </row>
    <row r="170" spans="1:8" ht="12.75" customHeight="1">
      <c r="A170" s="5"/>
      <c r="B170" s="24"/>
      <c r="C170" s="3"/>
      <c r="D170" s="9"/>
      <c r="E170" s="6"/>
      <c r="F170" s="3"/>
      <c r="G170" s="3"/>
      <c r="H170" s="3"/>
    </row>
    <row r="171" spans="1:8" ht="12.75" customHeight="1">
      <c r="A171" s="5"/>
      <c r="B171" s="24"/>
      <c r="C171" s="3"/>
      <c r="D171" s="9"/>
      <c r="E171" s="6"/>
      <c r="F171" s="3"/>
      <c r="G171" s="3"/>
      <c r="H171" s="3"/>
    </row>
    <row r="172" spans="1:8" ht="12.75" customHeight="1">
      <c r="A172" s="5"/>
      <c r="B172" s="24"/>
      <c r="C172" s="3"/>
      <c r="D172" s="9"/>
      <c r="E172" s="6"/>
      <c r="F172" s="3"/>
      <c r="G172" s="3"/>
      <c r="H172" s="3"/>
    </row>
    <row r="173" spans="1:8" ht="12.75" customHeight="1">
      <c r="A173" s="5"/>
      <c r="B173" s="24"/>
      <c r="C173" s="3"/>
      <c r="D173" s="9"/>
      <c r="E173" s="6"/>
      <c r="F173" s="3"/>
      <c r="G173" s="3"/>
      <c r="H173" s="3"/>
    </row>
    <row r="174" spans="1:8" ht="12.75" customHeight="1">
      <c r="A174" s="5"/>
      <c r="B174" s="24"/>
      <c r="C174" s="3"/>
      <c r="D174" s="9"/>
      <c r="E174" s="6"/>
      <c r="F174" s="3"/>
      <c r="G174" s="3"/>
      <c r="H174" s="3"/>
    </row>
    <row r="175" spans="1:8" ht="12.75" customHeight="1">
      <c r="A175" s="5"/>
      <c r="B175" s="24"/>
      <c r="C175" s="3"/>
      <c r="D175" s="9"/>
      <c r="E175" s="6"/>
      <c r="F175" s="3"/>
      <c r="G175" s="3"/>
      <c r="H175" s="3"/>
    </row>
    <row r="176" spans="1:8" ht="12.75" customHeight="1">
      <c r="A176" s="5"/>
      <c r="B176" s="24"/>
      <c r="C176" s="3"/>
      <c r="D176" s="9"/>
      <c r="E176" s="6"/>
      <c r="F176" s="3"/>
      <c r="G176" s="3"/>
      <c r="H176" s="3"/>
    </row>
    <row r="177" spans="1:8" ht="12.75" customHeight="1">
      <c r="A177" s="5"/>
      <c r="B177" s="24"/>
      <c r="C177" s="3"/>
      <c r="D177" s="9"/>
      <c r="E177" s="6"/>
      <c r="F177" s="3"/>
      <c r="G177" s="3"/>
      <c r="H177" s="3"/>
    </row>
    <row r="178" spans="1:8" ht="12.75" customHeight="1">
      <c r="A178" s="5"/>
      <c r="B178" s="24"/>
      <c r="C178" s="3"/>
      <c r="D178" s="9"/>
      <c r="E178" s="6"/>
      <c r="F178" s="3"/>
      <c r="G178" s="3"/>
      <c r="H178" s="3"/>
    </row>
    <row r="179" spans="1:8" ht="12.75" customHeight="1">
      <c r="A179" s="5"/>
      <c r="B179" s="24"/>
      <c r="C179" s="3"/>
      <c r="D179" s="9"/>
      <c r="E179" s="6"/>
      <c r="F179" s="3"/>
      <c r="G179" s="3"/>
      <c r="H179" s="3"/>
    </row>
    <row r="180" spans="1:8" ht="12.75" customHeight="1">
      <c r="A180" s="5"/>
      <c r="B180" s="24"/>
      <c r="C180" s="3"/>
      <c r="D180" s="9"/>
      <c r="E180" s="6"/>
      <c r="F180" s="3"/>
      <c r="G180" s="3"/>
      <c r="H180" s="3"/>
    </row>
    <row r="181" spans="1:8" ht="12.75" customHeight="1">
      <c r="A181" s="5"/>
      <c r="B181" s="24"/>
      <c r="C181" s="3"/>
      <c r="D181" s="9"/>
      <c r="E181" s="6"/>
      <c r="F181" s="3"/>
      <c r="G181" s="3"/>
      <c r="H181" s="3"/>
    </row>
    <row r="182" spans="1:8" ht="12.75" customHeight="1">
      <c r="A182" s="5"/>
      <c r="B182" s="24"/>
      <c r="C182" s="3"/>
      <c r="D182" s="9"/>
      <c r="E182" s="6"/>
      <c r="F182" s="3"/>
      <c r="G182" s="3"/>
      <c r="H182" s="3"/>
    </row>
    <row r="183" spans="1:8" ht="12.75" customHeight="1">
      <c r="A183" s="5"/>
      <c r="B183" s="24"/>
      <c r="C183" s="3"/>
      <c r="D183" s="9"/>
      <c r="E183" s="6"/>
      <c r="F183" s="3"/>
      <c r="G183" s="3"/>
      <c r="H183" s="3"/>
    </row>
    <row r="184" spans="1:8" ht="12.75" customHeight="1">
      <c r="A184" s="5"/>
      <c r="B184" s="24"/>
      <c r="C184" s="3"/>
      <c r="D184" s="9"/>
      <c r="E184" s="6"/>
      <c r="F184" s="3"/>
      <c r="G184" s="3"/>
      <c r="H184" s="3"/>
    </row>
    <row r="185" spans="1:8" ht="12.75" customHeight="1">
      <c r="A185" s="5"/>
      <c r="B185" s="24"/>
      <c r="C185" s="3"/>
      <c r="D185" s="9"/>
      <c r="E185" s="6"/>
      <c r="F185" s="3"/>
      <c r="G185" s="3"/>
      <c r="H185" s="3"/>
    </row>
    <row r="186" spans="1:8" ht="12.75" customHeight="1">
      <c r="A186" s="5"/>
      <c r="B186" s="24"/>
      <c r="C186" s="3"/>
      <c r="D186" s="9"/>
      <c r="E186" s="6"/>
      <c r="F186" s="3"/>
      <c r="G186" s="3"/>
      <c r="H186" s="3"/>
    </row>
    <row r="187" spans="1:8" ht="12.75" customHeight="1">
      <c r="A187" s="5"/>
      <c r="B187" s="24"/>
      <c r="C187" s="3"/>
      <c r="D187" s="9"/>
      <c r="E187" s="6"/>
      <c r="F187" s="3"/>
      <c r="G187" s="3"/>
      <c r="H187" s="3"/>
    </row>
    <row r="188" spans="1:8" ht="12.75" customHeight="1">
      <c r="A188" s="5"/>
      <c r="B188" s="24"/>
      <c r="C188" s="3"/>
      <c r="D188" s="9"/>
      <c r="E188" s="6"/>
      <c r="F188" s="3"/>
      <c r="G188" s="3"/>
      <c r="H188" s="3"/>
    </row>
    <row r="189" spans="1:8" ht="12.75" customHeight="1">
      <c r="A189" s="5"/>
      <c r="B189" s="24"/>
      <c r="C189" s="3"/>
      <c r="D189" s="9"/>
      <c r="E189" s="6"/>
      <c r="F189" s="3"/>
      <c r="G189" s="3"/>
      <c r="H189" s="3"/>
    </row>
    <row r="190" spans="1:8" ht="12.75" customHeight="1">
      <c r="A190" s="5"/>
      <c r="B190" s="24"/>
      <c r="C190" s="3"/>
      <c r="D190" s="9"/>
      <c r="E190" s="6"/>
      <c r="F190" s="3"/>
      <c r="G190" s="3"/>
      <c r="H190" s="3"/>
    </row>
    <row r="191" spans="1:8" ht="12.75" customHeight="1">
      <c r="A191" s="5"/>
      <c r="B191" s="24"/>
      <c r="C191" s="3"/>
      <c r="D191" s="9"/>
      <c r="E191" s="6"/>
      <c r="F191" s="3"/>
      <c r="G191" s="3"/>
      <c r="H191" s="3"/>
    </row>
    <row r="192" spans="1:8" ht="12.75" customHeight="1">
      <c r="A192" s="5"/>
      <c r="B192" s="24"/>
      <c r="C192" s="3"/>
      <c r="D192" s="9"/>
      <c r="E192" s="6"/>
      <c r="F192" s="3"/>
      <c r="G192" s="3"/>
      <c r="H192" s="3"/>
    </row>
    <row r="193" spans="1:8" ht="12.75" customHeight="1">
      <c r="A193" s="5"/>
      <c r="B193" s="24"/>
      <c r="C193" s="3"/>
      <c r="D193" s="9"/>
      <c r="E193" s="6"/>
      <c r="F193" s="3"/>
      <c r="G193" s="3"/>
      <c r="H193" s="3"/>
    </row>
    <row r="194" spans="1:8" ht="12.75" customHeight="1">
      <c r="A194" s="5"/>
      <c r="B194" s="24"/>
      <c r="C194" s="3"/>
      <c r="D194" s="9"/>
      <c r="E194" s="6"/>
      <c r="F194" s="3"/>
      <c r="G194" s="3"/>
      <c r="H194" s="3"/>
    </row>
    <row r="195" spans="1:8" ht="12.75" customHeight="1">
      <c r="A195" s="5"/>
      <c r="B195" s="24"/>
      <c r="C195" s="3"/>
      <c r="D195" s="9"/>
      <c r="E195" s="6"/>
      <c r="F195" s="3"/>
      <c r="G195" s="3"/>
      <c r="H195" s="3"/>
    </row>
    <row r="196" spans="1:8" ht="12.75" customHeight="1">
      <c r="A196" s="5"/>
      <c r="B196" s="24"/>
      <c r="C196" s="3"/>
      <c r="D196" s="9"/>
      <c r="E196" s="6"/>
      <c r="F196" s="3"/>
      <c r="G196" s="3"/>
      <c r="H196" s="3"/>
    </row>
    <row r="197" spans="1:8" ht="12.75" customHeight="1">
      <c r="A197" s="5"/>
      <c r="B197" s="24"/>
      <c r="C197" s="3"/>
      <c r="D197" s="9"/>
      <c r="E197" s="6"/>
      <c r="F197" s="3"/>
      <c r="G197" s="3"/>
      <c r="H197" s="3"/>
    </row>
    <row r="198" spans="1:8" ht="12.75" customHeight="1">
      <c r="A198" s="5"/>
      <c r="B198" s="24"/>
      <c r="C198" s="3"/>
      <c r="D198" s="9"/>
      <c r="E198" s="6"/>
      <c r="F198" s="3"/>
      <c r="G198" s="3"/>
      <c r="H198" s="3"/>
    </row>
    <row r="199" spans="1:8" ht="12.75" customHeight="1">
      <c r="A199" s="5"/>
      <c r="B199" s="24"/>
      <c r="C199" s="3"/>
      <c r="D199" s="9"/>
      <c r="E199" s="6"/>
      <c r="F199" s="3"/>
      <c r="G199" s="3"/>
      <c r="H199" s="3"/>
    </row>
    <row r="200" spans="1:8" ht="12.75" customHeight="1">
      <c r="A200" s="5"/>
      <c r="B200" s="24"/>
      <c r="C200" s="3"/>
      <c r="D200" s="9"/>
      <c r="E200" s="6"/>
      <c r="F200" s="3"/>
      <c r="G200" s="3"/>
      <c r="H200" s="3"/>
    </row>
    <row r="201" spans="1:8" ht="12.75" customHeight="1">
      <c r="A201" s="5"/>
      <c r="B201" s="24"/>
      <c r="C201" s="3"/>
      <c r="D201" s="9"/>
      <c r="E201" s="6"/>
      <c r="F201" s="3"/>
      <c r="G201" s="3"/>
      <c r="H201" s="3"/>
    </row>
    <row r="202" spans="1:8" ht="12.75" customHeight="1">
      <c r="A202" s="5"/>
      <c r="B202" s="24"/>
      <c r="C202" s="3"/>
      <c r="D202" s="9"/>
      <c r="E202" s="6"/>
      <c r="F202" s="3"/>
      <c r="G202" s="3"/>
      <c r="H202" s="3"/>
    </row>
    <row r="203" spans="1:8" ht="12.75" customHeight="1">
      <c r="A203" s="5"/>
      <c r="B203" s="24"/>
      <c r="C203" s="3"/>
      <c r="D203" s="9"/>
      <c r="E203" s="6"/>
      <c r="F203" s="3"/>
      <c r="G203" s="3"/>
      <c r="H203" s="3"/>
    </row>
    <row r="204" spans="1:8" ht="12.75" customHeight="1">
      <c r="A204" s="5"/>
      <c r="B204" s="24"/>
      <c r="C204" s="3"/>
      <c r="D204" s="9"/>
      <c r="E204" s="6"/>
      <c r="F204" s="3"/>
      <c r="G204" s="3"/>
      <c r="H204" s="3"/>
    </row>
    <row r="205" spans="1:8" ht="12.75" customHeight="1">
      <c r="A205" s="5"/>
      <c r="B205" s="24"/>
      <c r="C205" s="3"/>
      <c r="D205" s="9"/>
      <c r="E205" s="6"/>
      <c r="F205" s="3"/>
      <c r="G205" s="3"/>
      <c r="H205" s="3"/>
    </row>
    <row r="206" spans="1:8" ht="12.75" customHeight="1">
      <c r="A206" s="5"/>
      <c r="B206" s="24"/>
      <c r="C206" s="3"/>
      <c r="D206" s="9"/>
      <c r="E206" s="6"/>
      <c r="F206" s="3"/>
      <c r="G206" s="3"/>
      <c r="H206" s="3"/>
    </row>
    <row r="207" spans="1:8" ht="12.75" customHeight="1">
      <c r="A207" s="5"/>
      <c r="B207" s="24"/>
      <c r="C207" s="3"/>
      <c r="D207" s="9"/>
      <c r="E207" s="6"/>
      <c r="F207" s="3"/>
      <c r="G207" s="3"/>
      <c r="H207" s="3"/>
    </row>
    <row r="208" spans="1:8" ht="12.75" customHeight="1">
      <c r="A208" s="5"/>
      <c r="B208" s="24"/>
      <c r="C208" s="3"/>
      <c r="D208" s="9"/>
      <c r="E208" s="6"/>
      <c r="F208" s="3"/>
      <c r="G208" s="3"/>
      <c r="H208" s="3"/>
    </row>
    <row r="209" spans="1:8" ht="12.75" customHeight="1">
      <c r="A209" s="5"/>
      <c r="B209" s="24"/>
      <c r="C209" s="3"/>
      <c r="D209" s="9"/>
      <c r="E209" s="6"/>
      <c r="F209" s="3"/>
      <c r="G209" s="3"/>
      <c r="H209" s="3"/>
    </row>
    <row r="210" spans="1:8" ht="12.75" customHeight="1">
      <c r="A210" s="5"/>
      <c r="B210" s="24"/>
      <c r="C210" s="3"/>
      <c r="D210" s="9"/>
      <c r="E210" s="6"/>
      <c r="F210" s="3"/>
      <c r="G210" s="3"/>
      <c r="H210" s="3"/>
    </row>
    <row r="211" spans="1:8" ht="12.75" customHeight="1">
      <c r="A211" s="5"/>
      <c r="B211" s="24"/>
      <c r="C211" s="3"/>
      <c r="D211" s="9"/>
      <c r="E211" s="6"/>
      <c r="F211" s="3"/>
      <c r="G211" s="3"/>
      <c r="H211" s="3"/>
    </row>
    <row r="212" spans="1:8" ht="12.75" customHeight="1">
      <c r="A212" s="5"/>
      <c r="B212" s="24"/>
      <c r="C212" s="3"/>
      <c r="D212" s="9"/>
      <c r="E212" s="6"/>
      <c r="F212" s="3"/>
      <c r="G212" s="3"/>
      <c r="H212" s="3"/>
    </row>
    <row r="213" spans="1:8" ht="12.75" customHeight="1">
      <c r="A213" s="5"/>
      <c r="B213" s="24"/>
      <c r="C213" s="3"/>
      <c r="D213" s="9"/>
      <c r="E213" s="6"/>
      <c r="F213" s="3"/>
      <c r="G213" s="3"/>
      <c r="H213" s="3"/>
    </row>
    <row r="214" spans="1:8" ht="12.75" customHeight="1">
      <c r="A214" s="5"/>
      <c r="B214" s="24"/>
      <c r="C214" s="3"/>
      <c r="D214" s="9"/>
      <c r="E214" s="6"/>
      <c r="F214" s="3"/>
      <c r="G214" s="3"/>
      <c r="H214" s="3"/>
    </row>
    <row r="215" spans="1:8" ht="12.75" customHeight="1">
      <c r="A215" s="5"/>
      <c r="B215" s="24"/>
      <c r="C215" s="3"/>
      <c r="D215" s="9"/>
      <c r="E215" s="6"/>
      <c r="F215" s="3"/>
      <c r="G215" s="3"/>
      <c r="H215" s="3"/>
    </row>
    <row r="216" spans="1:8" ht="12.75" customHeight="1">
      <c r="A216" s="5"/>
      <c r="B216" s="24"/>
      <c r="C216" s="3"/>
      <c r="D216" s="9"/>
      <c r="E216" s="6"/>
      <c r="F216" s="3"/>
      <c r="G216" s="3"/>
      <c r="H216" s="3"/>
    </row>
    <row r="217" spans="1:8" ht="12.75" customHeight="1">
      <c r="A217" s="5"/>
      <c r="B217" s="24"/>
      <c r="C217" s="3"/>
      <c r="D217" s="9"/>
      <c r="E217" s="6"/>
      <c r="F217" s="3"/>
      <c r="G217" s="3"/>
      <c r="H217" s="3"/>
    </row>
    <row r="218" spans="1:8" ht="12.75" customHeight="1">
      <c r="A218" s="5"/>
      <c r="B218" s="24"/>
      <c r="C218" s="3"/>
      <c r="D218" s="9"/>
      <c r="E218" s="6"/>
      <c r="F218" s="3"/>
      <c r="G218" s="3"/>
      <c r="H218" s="3"/>
    </row>
    <row r="219" spans="1:8" ht="12.75" customHeight="1">
      <c r="A219" s="5"/>
      <c r="B219" s="24"/>
      <c r="C219" s="3"/>
      <c r="D219" s="9"/>
      <c r="E219" s="6"/>
      <c r="F219" s="3"/>
      <c r="G219" s="3"/>
      <c r="H219" s="3"/>
    </row>
    <row r="220" spans="1:8" ht="12.75" customHeight="1">
      <c r="A220" s="5"/>
      <c r="B220" s="24"/>
      <c r="C220" s="3"/>
      <c r="D220" s="9"/>
      <c r="E220" s="6"/>
      <c r="F220" s="3"/>
      <c r="G220" s="3"/>
      <c r="H220" s="3"/>
    </row>
    <row r="221" spans="1:8" ht="12.75" customHeight="1">
      <c r="A221" s="5"/>
      <c r="B221" s="24"/>
      <c r="C221" s="3"/>
      <c r="D221" s="9"/>
      <c r="E221" s="6"/>
      <c r="F221" s="3"/>
      <c r="G221" s="3"/>
      <c r="H221" s="3"/>
    </row>
    <row r="222" spans="1:8" ht="12.75" customHeight="1">
      <c r="A222" s="5"/>
      <c r="B222" s="24"/>
      <c r="C222" s="3"/>
      <c r="D222" s="9"/>
      <c r="E222" s="6"/>
      <c r="F222" s="3"/>
      <c r="G222" s="3"/>
      <c r="H222" s="3"/>
    </row>
    <row r="223" spans="1:8" ht="12.75" customHeight="1">
      <c r="A223" s="5"/>
      <c r="B223" s="24"/>
      <c r="C223" s="3"/>
      <c r="D223" s="9"/>
      <c r="E223" s="6"/>
      <c r="F223" s="3"/>
      <c r="G223" s="3"/>
      <c r="H223" s="3"/>
    </row>
    <row r="224" spans="1:8" ht="12.75" customHeight="1">
      <c r="A224" s="5"/>
      <c r="B224" s="24"/>
      <c r="C224" s="3"/>
      <c r="D224" s="9"/>
      <c r="E224" s="6"/>
      <c r="F224" s="3"/>
      <c r="G224" s="3"/>
      <c r="H224" s="3"/>
    </row>
    <row r="225" spans="1:8" ht="12.75" customHeight="1">
      <c r="A225" s="5"/>
      <c r="B225" s="24"/>
      <c r="C225" s="3"/>
      <c r="D225" s="9"/>
      <c r="E225" s="6"/>
      <c r="F225" s="3"/>
      <c r="G225" s="3"/>
      <c r="H225" s="3"/>
    </row>
    <row r="226" spans="1:8" ht="12.75" customHeight="1">
      <c r="A226" s="5"/>
      <c r="B226" s="24"/>
      <c r="C226" s="3"/>
      <c r="D226" s="9"/>
      <c r="E226" s="6"/>
      <c r="F226" s="3"/>
      <c r="G226" s="3"/>
      <c r="H226" s="3"/>
    </row>
    <row r="227" spans="1:8" ht="12.75" customHeight="1">
      <c r="A227" s="5"/>
      <c r="B227" s="24"/>
      <c r="C227" s="3"/>
      <c r="D227" s="9"/>
      <c r="E227" s="6"/>
      <c r="F227" s="3"/>
      <c r="G227" s="3"/>
      <c r="H227" s="3"/>
    </row>
    <row r="228" spans="1:8" ht="12.75" customHeight="1">
      <c r="A228" s="5"/>
      <c r="B228" s="24"/>
      <c r="C228" s="3"/>
      <c r="D228" s="9"/>
      <c r="E228" s="6"/>
      <c r="F228" s="3"/>
      <c r="G228" s="3"/>
      <c r="H228" s="3"/>
    </row>
    <row r="229" spans="1:8" ht="12.75" customHeight="1">
      <c r="A229" s="5"/>
      <c r="B229" s="24"/>
      <c r="C229" s="3"/>
      <c r="D229" s="9"/>
      <c r="E229" s="6"/>
      <c r="F229" s="3"/>
      <c r="G229" s="3"/>
      <c r="H229" s="3"/>
    </row>
    <row r="230" spans="1:8" ht="12.75" customHeight="1">
      <c r="A230" s="5"/>
      <c r="B230" s="24"/>
      <c r="C230" s="3"/>
      <c r="D230" s="9"/>
      <c r="E230" s="6"/>
      <c r="F230" s="3"/>
      <c r="G230" s="3"/>
      <c r="H230" s="3"/>
    </row>
    <row r="231" spans="1:8" ht="12.75" customHeight="1">
      <c r="A231" s="5"/>
      <c r="B231" s="24"/>
      <c r="C231" s="3"/>
      <c r="D231" s="9"/>
      <c r="E231" s="6"/>
      <c r="F231" s="3"/>
      <c r="G231" s="3"/>
      <c r="H231" s="3"/>
    </row>
    <row r="232" spans="1:8" ht="12.75" customHeight="1">
      <c r="A232" s="5"/>
      <c r="B232" s="24"/>
      <c r="C232" s="3"/>
      <c r="D232" s="9"/>
      <c r="E232" s="6"/>
      <c r="F232" s="3"/>
      <c r="G232" s="3"/>
      <c r="H232" s="3"/>
    </row>
    <row r="233" spans="1:8" ht="12.75" customHeight="1">
      <c r="A233" s="5"/>
      <c r="B233" s="24"/>
      <c r="C233" s="3"/>
      <c r="D233" s="9"/>
      <c r="E233" s="6"/>
      <c r="F233" s="3"/>
      <c r="G233" s="3"/>
      <c r="H233" s="3"/>
    </row>
    <row r="234" spans="1:8" ht="12.75" customHeight="1">
      <c r="A234" s="5"/>
      <c r="B234" s="24"/>
      <c r="C234" s="3"/>
      <c r="D234" s="9"/>
      <c r="E234" s="6"/>
      <c r="F234" s="3"/>
      <c r="G234" s="3"/>
      <c r="H234" s="3"/>
    </row>
    <row r="235" spans="1:8" ht="12.75" customHeight="1">
      <c r="A235" s="5"/>
      <c r="B235" s="24"/>
      <c r="C235" s="3"/>
      <c r="D235" s="9"/>
      <c r="E235" s="6"/>
      <c r="F235" s="3"/>
      <c r="G235" s="3"/>
      <c r="H235" s="3"/>
    </row>
    <row r="236" spans="1:8" ht="12.75" customHeight="1">
      <c r="A236" s="5"/>
      <c r="B236" s="24"/>
      <c r="C236" s="3"/>
      <c r="D236" s="9"/>
      <c r="E236" s="6"/>
      <c r="F236" s="3"/>
      <c r="G236" s="3"/>
      <c r="H236" s="3"/>
    </row>
    <row r="237" spans="1:8" ht="12.75" customHeight="1">
      <c r="A237" s="5"/>
      <c r="B237" s="24"/>
      <c r="C237" s="3"/>
      <c r="D237" s="9"/>
      <c r="E237" s="6"/>
      <c r="F237" s="3"/>
      <c r="G237" s="3"/>
      <c r="H237" s="3"/>
    </row>
    <row r="238" spans="1:8" ht="12.75" customHeight="1">
      <c r="A238" s="5"/>
      <c r="B238" s="24"/>
      <c r="C238" s="3"/>
      <c r="D238" s="9"/>
      <c r="E238" s="6"/>
      <c r="F238" s="3"/>
      <c r="G238" s="3"/>
      <c r="H238" s="3"/>
    </row>
    <row r="239" spans="1:8" ht="12.75" customHeight="1">
      <c r="A239" s="5"/>
      <c r="B239" s="24"/>
      <c r="C239" s="3"/>
      <c r="D239" s="9"/>
      <c r="E239" s="6"/>
      <c r="F239" s="3"/>
      <c r="G239" s="3"/>
      <c r="H239" s="3"/>
    </row>
    <row r="240" spans="1:8" ht="12.75" customHeight="1">
      <c r="A240" s="5"/>
      <c r="B240" s="24"/>
      <c r="C240" s="3"/>
      <c r="D240" s="9"/>
      <c r="E240" s="6"/>
      <c r="F240" s="3"/>
      <c r="G240" s="3"/>
      <c r="H240" s="3"/>
    </row>
    <row r="241" spans="1:8" ht="12.75" customHeight="1">
      <c r="A241" s="5"/>
      <c r="B241" s="24"/>
      <c r="C241" s="3"/>
      <c r="D241" s="9"/>
      <c r="E241" s="6"/>
      <c r="F241" s="3"/>
      <c r="G241" s="3"/>
      <c r="H241" s="3"/>
    </row>
    <row r="242" spans="1:8" ht="12.75" customHeight="1">
      <c r="A242" s="5"/>
      <c r="B242" s="24"/>
      <c r="C242" s="3"/>
      <c r="D242" s="9"/>
      <c r="E242" s="6"/>
      <c r="F242" s="3"/>
      <c r="G242" s="3"/>
      <c r="H242" s="3"/>
    </row>
    <row r="243" spans="1:8" ht="12.75" customHeight="1">
      <c r="A243" s="5"/>
      <c r="B243" s="24"/>
      <c r="C243" s="3"/>
      <c r="D243" s="9"/>
      <c r="E243" s="6"/>
      <c r="F243" s="3"/>
      <c r="G243" s="3"/>
      <c r="H243" s="3"/>
    </row>
    <row r="244" spans="1:8" ht="12.75" customHeight="1">
      <c r="A244" s="5"/>
      <c r="B244" s="24"/>
      <c r="C244" s="3"/>
      <c r="D244" s="9"/>
      <c r="E244" s="6"/>
      <c r="F244" s="3"/>
      <c r="G244" s="3"/>
      <c r="H244" s="3"/>
    </row>
    <row r="245" spans="1:8" ht="12.75" customHeight="1">
      <c r="A245" s="5"/>
      <c r="B245" s="24"/>
      <c r="C245" s="3"/>
      <c r="D245" s="9"/>
      <c r="E245" s="6"/>
      <c r="F245" s="3"/>
      <c r="G245" s="3"/>
      <c r="H245" s="3"/>
    </row>
    <row r="246" spans="1:8" ht="12.75" customHeight="1">
      <c r="A246" s="5"/>
      <c r="B246" s="24"/>
      <c r="C246" s="3"/>
      <c r="D246" s="9"/>
      <c r="E246" s="6"/>
      <c r="F246" s="3"/>
      <c r="G246" s="3"/>
      <c r="H246" s="3"/>
    </row>
    <row r="247" spans="1:8" ht="12.75" customHeight="1">
      <c r="A247" s="5"/>
      <c r="B247" s="24"/>
      <c r="C247" s="3"/>
      <c r="D247" s="9"/>
      <c r="E247" s="6"/>
      <c r="F247" s="3"/>
      <c r="G247" s="3"/>
      <c r="H247" s="3"/>
    </row>
    <row r="248" spans="1:8" ht="12.75" customHeight="1">
      <c r="A248" s="5"/>
      <c r="B248" s="24"/>
      <c r="C248" s="3"/>
      <c r="D248" s="9"/>
      <c r="E248" s="6"/>
      <c r="F248" s="3"/>
      <c r="G248" s="3"/>
      <c r="H248" s="3"/>
    </row>
    <row r="249" spans="1:8" ht="12.75" customHeight="1">
      <c r="A249" s="5"/>
      <c r="B249" s="24"/>
      <c r="C249" s="3"/>
      <c r="D249" s="9"/>
      <c r="E249" s="6"/>
      <c r="F249" s="3"/>
      <c r="G249" s="3"/>
      <c r="H249" s="3"/>
    </row>
    <row r="250" spans="1:8" ht="12.75" customHeight="1">
      <c r="A250" s="5"/>
      <c r="B250" s="24"/>
      <c r="C250" s="3"/>
      <c r="D250" s="9"/>
      <c r="E250" s="6"/>
      <c r="F250" s="3"/>
      <c r="G250" s="3"/>
      <c r="H250" s="3"/>
    </row>
    <row r="251" spans="1:8" ht="12.75" customHeight="1">
      <c r="A251" s="5"/>
      <c r="B251" s="24"/>
      <c r="C251" s="3"/>
      <c r="D251" s="9"/>
      <c r="E251" s="6"/>
      <c r="F251" s="3"/>
      <c r="G251" s="3"/>
      <c r="H251" s="3"/>
    </row>
    <row r="252" spans="1:8" ht="12.75" customHeight="1">
      <c r="A252" s="5"/>
      <c r="B252" s="24"/>
      <c r="C252" s="3"/>
      <c r="D252" s="9"/>
      <c r="E252" s="6"/>
      <c r="F252" s="3"/>
      <c r="G252" s="3"/>
      <c r="H252" s="3"/>
    </row>
    <row r="253" spans="1:8" ht="12.75" customHeight="1">
      <c r="A253" s="5"/>
      <c r="B253" s="24"/>
      <c r="C253" s="3"/>
      <c r="D253" s="9"/>
      <c r="E253" s="6"/>
      <c r="F253" s="3"/>
      <c r="G253" s="3"/>
      <c r="H253" s="3"/>
    </row>
    <row r="254" spans="1:8" ht="12.75" customHeight="1">
      <c r="A254" s="5"/>
      <c r="B254" s="24"/>
      <c r="C254" s="3"/>
      <c r="D254" s="9"/>
      <c r="E254" s="6"/>
      <c r="F254" s="3"/>
      <c r="G254" s="3"/>
      <c r="H254" s="3"/>
    </row>
    <row r="255" spans="1:8" ht="12.75" customHeight="1">
      <c r="A255" s="5"/>
      <c r="B255" s="24"/>
      <c r="C255" s="3"/>
      <c r="D255" s="9"/>
      <c r="E255" s="6"/>
      <c r="F255" s="3"/>
      <c r="G255" s="3"/>
      <c r="H255" s="3"/>
    </row>
    <row r="256" spans="1:8" ht="12.75" customHeight="1">
      <c r="A256" s="5"/>
      <c r="B256" s="24"/>
      <c r="C256" s="3"/>
      <c r="D256" s="9"/>
      <c r="E256" s="6"/>
      <c r="F256" s="3"/>
      <c r="G256" s="3"/>
      <c r="H256" s="3"/>
    </row>
    <row r="257" spans="1:8" ht="12.75" customHeight="1">
      <c r="A257" s="5"/>
      <c r="B257" s="24"/>
      <c r="C257" s="3"/>
      <c r="D257" s="9"/>
      <c r="E257" s="6"/>
      <c r="F257" s="3"/>
      <c r="G257" s="3"/>
      <c r="H257" s="3"/>
    </row>
    <row r="258" spans="1:8" ht="12.75" customHeight="1">
      <c r="A258" s="5"/>
      <c r="B258" s="24"/>
      <c r="C258" s="3"/>
      <c r="D258" s="9"/>
      <c r="E258" s="6"/>
      <c r="F258" s="3"/>
      <c r="G258" s="3"/>
      <c r="H258" s="3"/>
    </row>
    <row r="259" spans="1:8" ht="12.75" customHeight="1">
      <c r="A259" s="5"/>
      <c r="B259" s="24"/>
      <c r="C259" s="3"/>
      <c r="D259" s="9"/>
      <c r="E259" s="6"/>
      <c r="F259" s="3"/>
      <c r="G259" s="3"/>
      <c r="H259" s="3"/>
    </row>
    <row r="260" spans="1:8" ht="12.75" customHeight="1">
      <c r="A260" s="5"/>
      <c r="B260" s="24"/>
      <c r="C260" s="3"/>
      <c r="D260" s="9"/>
      <c r="E260" s="6"/>
      <c r="F260" s="3"/>
      <c r="G260" s="3"/>
      <c r="H260" s="3"/>
    </row>
    <row r="261" spans="1:8" ht="12.75" customHeight="1">
      <c r="A261" s="5"/>
      <c r="B261" s="24"/>
      <c r="C261" s="3"/>
      <c r="D261" s="9"/>
      <c r="E261" s="6"/>
      <c r="F261" s="3"/>
      <c r="G261" s="3"/>
      <c r="H261" s="3"/>
    </row>
    <row r="262" spans="1:8" ht="12.75" customHeight="1">
      <c r="A262" s="5"/>
      <c r="B262" s="24"/>
      <c r="C262" s="3"/>
      <c r="D262" s="9"/>
      <c r="E262" s="6"/>
      <c r="F262" s="3"/>
      <c r="G262" s="3"/>
      <c r="H262" s="3"/>
    </row>
    <row r="263" spans="1:8" ht="12.75" customHeight="1">
      <c r="A263" s="5"/>
      <c r="B263" s="24"/>
      <c r="C263" s="3"/>
      <c r="D263" s="9"/>
      <c r="E263" s="6"/>
      <c r="F263" s="3"/>
      <c r="G263" s="3"/>
      <c r="H263" s="3"/>
    </row>
    <row r="264" spans="1:8" ht="12.75" customHeight="1">
      <c r="A264" s="5"/>
      <c r="B264" s="24"/>
      <c r="C264" s="3"/>
      <c r="D264" s="9"/>
      <c r="E264" s="6"/>
      <c r="F264" s="3"/>
      <c r="G264" s="3"/>
      <c r="H264" s="3"/>
    </row>
    <row r="265" spans="1:8" ht="12.75" customHeight="1">
      <c r="A265" s="5"/>
      <c r="B265" s="24"/>
      <c r="C265" s="3"/>
      <c r="D265" s="9"/>
      <c r="E265" s="6"/>
      <c r="F265" s="3"/>
      <c r="G265" s="3"/>
      <c r="H265" s="3"/>
    </row>
    <row r="266" spans="1:8" ht="12.75" customHeight="1">
      <c r="A266" s="5"/>
      <c r="B266" s="24"/>
      <c r="C266" s="3"/>
      <c r="D266" s="9"/>
      <c r="E266" s="6"/>
      <c r="F266" s="3"/>
      <c r="G266" s="3"/>
      <c r="H266" s="3"/>
    </row>
    <row r="267" spans="1:8" ht="12.75" customHeight="1">
      <c r="A267" s="5"/>
      <c r="B267" s="24"/>
      <c r="C267" s="3"/>
      <c r="D267" s="9"/>
      <c r="E267" s="6"/>
      <c r="F267" s="3"/>
      <c r="G267" s="3"/>
      <c r="H267" s="3"/>
    </row>
    <row r="268" spans="1:8" ht="12.75" customHeight="1">
      <c r="A268" s="5"/>
      <c r="B268" s="24"/>
      <c r="C268" s="3"/>
      <c r="D268" s="9"/>
      <c r="E268" s="6"/>
      <c r="F268" s="3"/>
      <c r="G268" s="3"/>
      <c r="H268" s="3"/>
    </row>
    <row r="269" spans="1:8" ht="12.75" customHeight="1">
      <c r="A269" s="5"/>
      <c r="B269" s="24"/>
      <c r="C269" s="3"/>
      <c r="D269" s="9"/>
      <c r="E269" s="6"/>
      <c r="F269" s="3"/>
      <c r="G269" s="3"/>
      <c r="H269" s="3"/>
    </row>
    <row r="270" spans="1:8" ht="12.75" customHeight="1">
      <c r="A270" s="5"/>
      <c r="B270" s="24"/>
      <c r="C270" s="3"/>
      <c r="D270" s="9"/>
      <c r="E270" s="6"/>
      <c r="F270" s="3"/>
      <c r="G270" s="3"/>
      <c r="H270" s="3"/>
    </row>
    <row r="271" spans="1:8" ht="12.75" customHeight="1">
      <c r="A271" s="5"/>
      <c r="B271" s="24"/>
      <c r="C271" s="3"/>
      <c r="D271" s="9"/>
      <c r="E271" s="6"/>
      <c r="F271" s="3"/>
      <c r="G271" s="3"/>
      <c r="H271" s="3"/>
    </row>
    <row r="272" spans="1:8" ht="12.75" customHeight="1">
      <c r="A272" s="5"/>
      <c r="B272" s="24"/>
      <c r="C272" s="3"/>
      <c r="D272" s="9"/>
      <c r="E272" s="6"/>
      <c r="F272" s="3"/>
      <c r="G272" s="3"/>
      <c r="H272" s="3"/>
    </row>
    <row r="273" spans="1:8" ht="12.75" customHeight="1">
      <c r="A273" s="5"/>
      <c r="B273" s="24"/>
      <c r="C273" s="3"/>
      <c r="D273" s="9"/>
      <c r="E273" s="6"/>
      <c r="F273" s="3"/>
      <c r="G273" s="3"/>
      <c r="H273" s="3"/>
    </row>
    <row r="274" spans="1:8" ht="12.75" customHeight="1">
      <c r="A274" s="5"/>
      <c r="B274" s="24"/>
      <c r="C274" s="3"/>
      <c r="D274" s="9"/>
      <c r="E274" s="6"/>
      <c r="F274" s="3"/>
      <c r="G274" s="3"/>
      <c r="H274" s="3"/>
    </row>
    <row r="275" spans="1:8" ht="12.75" customHeight="1">
      <c r="A275" s="5"/>
      <c r="B275" s="24"/>
      <c r="C275" s="3"/>
      <c r="D275" s="9"/>
      <c r="E275" s="6"/>
      <c r="F275" s="3"/>
      <c r="G275" s="3"/>
      <c r="H275" s="3"/>
    </row>
    <row r="276" spans="1:8" ht="12.75" customHeight="1">
      <c r="A276" s="5"/>
      <c r="B276" s="24"/>
      <c r="C276" s="3"/>
      <c r="D276" s="9"/>
      <c r="E276" s="6"/>
      <c r="F276" s="3"/>
      <c r="G276" s="3"/>
      <c r="H276" s="3"/>
    </row>
    <row r="277" spans="1:8" ht="12.75" customHeight="1">
      <c r="A277" s="5"/>
      <c r="B277" s="24"/>
      <c r="C277" s="3"/>
      <c r="D277" s="9"/>
      <c r="E277" s="6"/>
      <c r="F277" s="3"/>
      <c r="G277" s="3"/>
      <c r="H277" s="3"/>
    </row>
    <row r="278" spans="1:8" ht="12.75" customHeight="1">
      <c r="A278" s="5"/>
      <c r="B278" s="24"/>
      <c r="C278" s="3"/>
      <c r="D278" s="9"/>
      <c r="E278" s="6"/>
      <c r="F278" s="3"/>
      <c r="G278" s="3"/>
      <c r="H278" s="3"/>
    </row>
    <row r="279" spans="1:8" ht="12.75" customHeight="1">
      <c r="A279" s="5"/>
      <c r="B279" s="24"/>
      <c r="C279" s="3"/>
      <c r="D279" s="9"/>
      <c r="E279" s="6"/>
      <c r="F279" s="3"/>
      <c r="G279" s="3"/>
      <c r="H279" s="3"/>
    </row>
    <row r="280" spans="1:8" ht="12.75" customHeight="1">
      <c r="A280" s="5"/>
      <c r="B280" s="24"/>
      <c r="C280" s="3"/>
      <c r="D280" s="9"/>
      <c r="E280" s="6"/>
      <c r="F280" s="3"/>
      <c r="G280" s="3"/>
      <c r="H280" s="3"/>
    </row>
    <row r="281" spans="1:8" ht="12.75" customHeight="1">
      <c r="A281" s="5"/>
      <c r="B281" s="24"/>
      <c r="C281" s="3"/>
      <c r="D281" s="9"/>
      <c r="E281" s="6"/>
      <c r="F281" s="3"/>
      <c r="G281" s="3"/>
      <c r="H281" s="3"/>
    </row>
    <row r="282" spans="1:8" ht="12.75" customHeight="1">
      <c r="A282" s="5"/>
      <c r="B282" s="24"/>
      <c r="C282" s="3"/>
      <c r="D282" s="9"/>
      <c r="E282" s="6"/>
      <c r="F282" s="3"/>
      <c r="G282" s="3"/>
      <c r="H282" s="3"/>
    </row>
    <row r="283" spans="1:8" ht="12.75" customHeight="1">
      <c r="A283" s="5"/>
      <c r="B283" s="24"/>
      <c r="C283" s="3"/>
      <c r="D283" s="9"/>
      <c r="E283" s="6"/>
      <c r="F283" s="3"/>
      <c r="G283" s="3"/>
      <c r="H283" s="3"/>
    </row>
    <row r="284" spans="1:8" ht="12.75" customHeight="1">
      <c r="A284" s="5"/>
      <c r="B284" s="24"/>
      <c r="C284" s="3"/>
      <c r="D284" s="9"/>
      <c r="E284" s="6"/>
      <c r="F284" s="3"/>
      <c r="G284" s="3"/>
      <c r="H284" s="3"/>
    </row>
    <row r="285" spans="1:8" ht="12.75" customHeight="1">
      <c r="A285" s="5"/>
      <c r="B285" s="24"/>
      <c r="C285" s="3"/>
      <c r="D285" s="9"/>
      <c r="E285" s="6"/>
      <c r="F285" s="3"/>
      <c r="G285" s="3"/>
      <c r="H285" s="3"/>
    </row>
    <row r="286" spans="1:8" ht="12.75" customHeight="1">
      <c r="A286" s="5"/>
      <c r="B286" s="24"/>
      <c r="C286" s="3"/>
      <c r="D286" s="9"/>
      <c r="E286" s="6"/>
      <c r="F286" s="3"/>
      <c r="G286" s="3"/>
      <c r="H286" s="3"/>
    </row>
    <row r="287" spans="1:8" ht="12.75" customHeight="1">
      <c r="A287" s="5"/>
      <c r="B287" s="24"/>
      <c r="C287" s="3"/>
      <c r="D287" s="9"/>
      <c r="E287" s="6"/>
      <c r="F287" s="3"/>
      <c r="G287" s="3"/>
      <c r="H287" s="3"/>
    </row>
    <row r="288" spans="1:8" ht="12.75" customHeight="1">
      <c r="A288" s="5"/>
      <c r="B288" s="24"/>
      <c r="C288" s="3"/>
      <c r="D288" s="9"/>
      <c r="E288" s="6"/>
      <c r="F288" s="3"/>
      <c r="G288" s="3"/>
      <c r="H288" s="3"/>
    </row>
    <row r="289" spans="1:8" ht="12.75" customHeight="1">
      <c r="A289" s="5"/>
      <c r="B289" s="24"/>
      <c r="C289" s="3"/>
      <c r="D289" s="9"/>
      <c r="E289" s="6"/>
      <c r="F289" s="3"/>
      <c r="G289" s="3"/>
      <c r="H289" s="3"/>
    </row>
    <row r="290" spans="1:8" ht="12.75" customHeight="1">
      <c r="A290" s="5"/>
      <c r="B290" s="24"/>
      <c r="C290" s="3"/>
      <c r="D290" s="9"/>
      <c r="E290" s="6"/>
      <c r="F290" s="3"/>
      <c r="G290" s="3"/>
      <c r="H290" s="3"/>
    </row>
    <row r="291" spans="1:8" ht="12.75" customHeight="1">
      <c r="A291" s="5"/>
      <c r="B291" s="24"/>
      <c r="C291" s="3"/>
      <c r="D291" s="9"/>
      <c r="E291" s="6"/>
      <c r="F291" s="3"/>
      <c r="G291" s="3"/>
      <c r="H291" s="3"/>
    </row>
    <row r="292" spans="1:8" ht="12.75" customHeight="1">
      <c r="A292" s="5"/>
      <c r="B292" s="24"/>
      <c r="C292" s="3"/>
      <c r="D292" s="9"/>
      <c r="E292" s="6"/>
      <c r="F292" s="3"/>
      <c r="G292" s="3"/>
      <c r="H292" s="3"/>
    </row>
    <row r="293" spans="1:8" ht="12.75" customHeight="1">
      <c r="A293" s="5"/>
      <c r="B293" s="24"/>
      <c r="C293" s="3"/>
      <c r="D293" s="9"/>
      <c r="E293" s="6"/>
      <c r="F293" s="3"/>
      <c r="G293" s="3"/>
      <c r="H293" s="3"/>
    </row>
    <row r="294" spans="1:8" ht="12.75" customHeight="1">
      <c r="A294" s="5"/>
      <c r="B294" s="24"/>
      <c r="C294" s="3"/>
      <c r="D294" s="9"/>
      <c r="E294" s="6"/>
      <c r="F294" s="3"/>
      <c r="G294" s="3"/>
      <c r="H294" s="3"/>
    </row>
    <row r="295" spans="1:8" ht="12.75" customHeight="1">
      <c r="A295" s="5"/>
      <c r="B295" s="24"/>
      <c r="C295" s="3"/>
      <c r="D295" s="9"/>
      <c r="E295" s="6"/>
      <c r="F295" s="3"/>
      <c r="G295" s="3"/>
      <c r="H295" s="3"/>
    </row>
    <row r="296" spans="1:8" ht="12.75" customHeight="1">
      <c r="A296" s="5"/>
      <c r="B296" s="24"/>
      <c r="C296" s="3"/>
      <c r="D296" s="9"/>
      <c r="E296" s="6"/>
      <c r="F296" s="3"/>
      <c r="G296" s="3"/>
      <c r="H296" s="3"/>
    </row>
    <row r="297" spans="1:8" ht="12.75" customHeight="1">
      <c r="A297" s="5"/>
      <c r="B297" s="24"/>
      <c r="C297" s="3"/>
      <c r="D297" s="9"/>
      <c r="E297" s="6"/>
      <c r="F297" s="3"/>
      <c r="G297" s="3"/>
      <c r="H297" s="3"/>
    </row>
    <row r="298" spans="1:8" ht="12.75" customHeight="1">
      <c r="A298" s="5"/>
      <c r="B298" s="24"/>
      <c r="C298" s="3"/>
      <c r="D298" s="9"/>
      <c r="E298" s="6"/>
      <c r="F298" s="3"/>
      <c r="G298" s="3"/>
      <c r="H298" s="3"/>
    </row>
    <row r="299" spans="1:8" ht="12.75" customHeight="1">
      <c r="A299" s="5"/>
      <c r="B299" s="24"/>
      <c r="C299" s="3"/>
      <c r="D299" s="9"/>
      <c r="E299" s="6"/>
      <c r="F299" s="3"/>
      <c r="G299" s="3"/>
      <c r="H299" s="3"/>
    </row>
    <row r="300" spans="1:8" ht="12.75" customHeight="1">
      <c r="A300" s="5"/>
      <c r="B300" s="24"/>
      <c r="C300" s="3"/>
      <c r="D300" s="9"/>
      <c r="E300" s="6"/>
      <c r="F300" s="3"/>
      <c r="G300" s="3"/>
      <c r="H300" s="3"/>
    </row>
    <row r="301" spans="1:8" ht="12.75" customHeight="1">
      <c r="A301" s="5"/>
      <c r="B301" s="24"/>
      <c r="C301" s="3"/>
      <c r="D301" s="9"/>
      <c r="E301" s="6"/>
      <c r="F301" s="3"/>
      <c r="G301" s="3"/>
      <c r="H301" s="3"/>
    </row>
    <row r="302" spans="1:8" ht="12.75" customHeight="1">
      <c r="A302" s="5"/>
      <c r="B302" s="24"/>
      <c r="C302" s="3"/>
      <c r="D302" s="9"/>
      <c r="E302" s="6"/>
      <c r="F302" s="3"/>
      <c r="G302" s="3"/>
      <c r="H302" s="3"/>
    </row>
    <row r="303" spans="1:8" ht="12.75" customHeight="1">
      <c r="A303" s="5"/>
      <c r="B303" s="24"/>
      <c r="C303" s="3"/>
      <c r="D303" s="9"/>
      <c r="E303" s="6"/>
      <c r="F303" s="3"/>
      <c r="G303" s="3"/>
      <c r="H303" s="3"/>
    </row>
    <row r="304" spans="1:8" ht="12.75" customHeight="1">
      <c r="A304" s="5"/>
      <c r="B304" s="24"/>
      <c r="C304" s="3"/>
      <c r="D304" s="9"/>
      <c r="E304" s="6"/>
      <c r="F304" s="3"/>
      <c r="G304" s="3"/>
      <c r="H304" s="3"/>
    </row>
    <row r="305" spans="1:8" ht="12.75" customHeight="1">
      <c r="A305" s="5"/>
      <c r="B305" s="24"/>
      <c r="C305" s="3"/>
      <c r="D305" s="9"/>
      <c r="E305" s="6"/>
      <c r="F305" s="3"/>
      <c r="G305" s="3"/>
      <c r="H305" s="3"/>
    </row>
    <row r="306" spans="1:8" ht="12.75" customHeight="1">
      <c r="A306" s="5"/>
      <c r="B306" s="24"/>
      <c r="C306" s="3"/>
      <c r="D306" s="9"/>
      <c r="E306" s="6"/>
      <c r="F306" s="3"/>
      <c r="G306" s="3"/>
      <c r="H306" s="3"/>
    </row>
    <row r="307" spans="1:8" ht="12.75" customHeight="1">
      <c r="A307" s="5"/>
      <c r="B307" s="24"/>
      <c r="C307" s="3"/>
      <c r="D307" s="9"/>
      <c r="E307" s="6"/>
      <c r="F307" s="3"/>
      <c r="G307" s="3"/>
      <c r="H307" s="3"/>
    </row>
    <row r="308" spans="1:8" ht="12.75" customHeight="1">
      <c r="A308" s="5"/>
      <c r="B308" s="24"/>
      <c r="C308" s="3"/>
      <c r="D308" s="9"/>
      <c r="E308" s="6"/>
      <c r="F308" s="3"/>
      <c r="G308" s="3"/>
      <c r="H308" s="3"/>
    </row>
    <row r="309" spans="1:8" ht="12.75" customHeight="1">
      <c r="A309" s="5"/>
      <c r="B309" s="24"/>
      <c r="C309" s="3"/>
      <c r="D309" s="9"/>
      <c r="E309" s="6"/>
      <c r="F309" s="3"/>
      <c r="G309" s="3"/>
      <c r="H309" s="3"/>
    </row>
    <row r="310" spans="1:8" ht="12.75" customHeight="1">
      <c r="A310" s="5"/>
      <c r="B310" s="24"/>
      <c r="C310" s="3"/>
      <c r="D310" s="9"/>
      <c r="E310" s="6"/>
      <c r="F310" s="3"/>
      <c r="G310" s="3"/>
      <c r="H310" s="3"/>
    </row>
    <row r="311" spans="1:8" ht="12.75" customHeight="1">
      <c r="A311" s="5"/>
      <c r="B311" s="24"/>
      <c r="C311" s="3"/>
      <c r="D311" s="9"/>
      <c r="E311" s="6"/>
      <c r="F311" s="3"/>
      <c r="G311" s="3"/>
      <c r="H311" s="3"/>
    </row>
    <row r="312" spans="1:8" ht="12.75" customHeight="1">
      <c r="A312" s="5"/>
      <c r="B312" s="24"/>
      <c r="C312" s="3"/>
      <c r="D312" s="9"/>
      <c r="E312" s="6"/>
      <c r="F312" s="3"/>
      <c r="G312" s="3"/>
      <c r="H312" s="3"/>
    </row>
    <row r="313" spans="1:8" ht="12.75" customHeight="1">
      <c r="A313" s="5"/>
      <c r="B313" s="24"/>
      <c r="C313" s="3"/>
      <c r="D313" s="9"/>
      <c r="E313" s="6"/>
      <c r="F313" s="3"/>
      <c r="G313" s="3"/>
      <c r="H313" s="3"/>
    </row>
    <row r="314" spans="1:8" ht="12.75" customHeight="1">
      <c r="A314" s="5"/>
      <c r="B314" s="24"/>
      <c r="C314" s="3"/>
      <c r="D314" s="9"/>
      <c r="E314" s="6"/>
      <c r="F314" s="3"/>
      <c r="G314" s="3"/>
      <c r="H314" s="3"/>
    </row>
    <row r="315" spans="1:8" ht="12.75" customHeight="1">
      <c r="A315" s="5"/>
      <c r="B315" s="24"/>
      <c r="C315" s="3"/>
      <c r="D315" s="9"/>
      <c r="E315" s="6"/>
      <c r="F315" s="3"/>
      <c r="G315" s="3"/>
      <c r="H315" s="3"/>
    </row>
    <row r="316" spans="1:8" ht="12.75" customHeight="1">
      <c r="A316" s="5"/>
      <c r="B316" s="24"/>
      <c r="C316" s="3"/>
      <c r="D316" s="9"/>
      <c r="E316" s="6"/>
      <c r="F316" s="3"/>
      <c r="G316" s="3"/>
      <c r="H316" s="3"/>
    </row>
    <row r="317" spans="1:8" ht="12.75" customHeight="1">
      <c r="A317" s="5"/>
      <c r="B317" s="24"/>
      <c r="C317" s="3"/>
      <c r="D317" s="9"/>
      <c r="E317" s="6"/>
      <c r="F317" s="3"/>
      <c r="G317" s="3"/>
      <c r="H317" s="3"/>
    </row>
    <row r="318" spans="1:8" ht="12.75" customHeight="1">
      <c r="A318" s="5"/>
      <c r="B318" s="24"/>
      <c r="C318" s="3"/>
      <c r="D318" s="9"/>
      <c r="E318" s="6"/>
      <c r="F318" s="3"/>
      <c r="G318" s="3"/>
      <c r="H318" s="3"/>
    </row>
    <row r="319" spans="1:8" ht="12.75" customHeight="1">
      <c r="A319" s="5"/>
      <c r="B319" s="24"/>
      <c r="C319" s="3"/>
      <c r="D319" s="9"/>
      <c r="E319" s="6"/>
      <c r="F319" s="3"/>
      <c r="G319" s="3"/>
      <c r="H319" s="3"/>
    </row>
    <row r="320" spans="1:8" ht="12.75" customHeight="1">
      <c r="A320" s="5"/>
      <c r="B320" s="24"/>
      <c r="C320" s="3"/>
      <c r="D320" s="9"/>
      <c r="E320" s="6"/>
      <c r="F320" s="3"/>
      <c r="G320" s="3"/>
      <c r="H320" s="3"/>
    </row>
    <row r="321" spans="1:8" ht="12.75" customHeight="1">
      <c r="A321" s="5"/>
      <c r="B321" s="24"/>
      <c r="C321" s="3"/>
      <c r="D321" s="9"/>
      <c r="E321" s="6"/>
      <c r="F321" s="3"/>
      <c r="G321" s="3"/>
      <c r="H321" s="3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1" ht="12.75">
      <c r="B341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5" ht="12.75">
      <c r="B365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</sheetData>
  <sheetProtection/>
  <conditionalFormatting sqref="B20:C45 B47:C120 C8:C18">
    <cfRule type="expression" priority="1" dxfId="4" stopIfTrue="1">
      <formula>$D8=""</formula>
    </cfRule>
  </conditionalFormatting>
  <conditionalFormatting sqref="Z7:AE7">
    <cfRule type="expression" priority="2" dxfId="4" stopIfTrue="1">
      <formula>#REF!&lt;&gt;"oui"</formula>
    </cfRule>
  </conditionalFormatting>
  <conditionalFormatting sqref="C121:C321 D47:G321 D20:G45">
    <cfRule type="expression" priority="3" dxfId="4" stopIfTrue="1">
      <formula>AND(#REF!="oui",#REF!="NON")</formula>
    </cfRule>
    <cfRule type="expression" priority="4" dxfId="4" stopIfTrue="1">
      <formula>AND(#REF!="oui",#REF!="RESERVE")</formula>
    </cfRule>
  </conditionalFormatting>
  <conditionalFormatting sqref="A7">
    <cfRule type="expression" priority="5" dxfId="4" stopIfTrue="1">
      <formula>#REF!="oui"</formula>
    </cfRule>
  </conditionalFormatting>
  <conditionalFormatting sqref="C7">
    <cfRule type="expression" priority="6" dxfId="3" stopIfTrue="1">
      <formula>#REF!="oui"</formula>
    </cfRule>
  </conditionalFormatting>
  <conditionalFormatting sqref="A20:A321">
    <cfRule type="expression" priority="7" dxfId="2" stopIfTrue="1">
      <formula>#REF!="RESERVE"</formula>
    </cfRule>
  </conditionalFormatting>
  <dataValidations count="1">
    <dataValidation type="list" allowBlank="1" showInputMessage="1" showErrorMessage="1" sqref="W13:W18 A13:A18">
      <formula1>CR_F_S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40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3.8515625" style="0" customWidth="1"/>
    <col min="2" max="2" width="27.57421875" style="0" bestFit="1" customWidth="1"/>
    <col min="3" max="3" width="49.28125" style="0" bestFit="1" customWidth="1"/>
    <col min="5" max="5" width="24.7109375" style="0" bestFit="1" customWidth="1"/>
    <col min="6" max="6" width="24.8515625" style="0" bestFit="1" customWidth="1"/>
    <col min="7" max="7" width="12.57421875" style="4" bestFit="1" customWidth="1"/>
    <col min="8" max="8" width="24.8515625" style="0" bestFit="1" customWidth="1"/>
  </cols>
  <sheetData>
    <row r="1" spans="1:7" ht="12.75">
      <c r="A1" s="81" t="s">
        <v>13</v>
      </c>
      <c r="E1" s="81" t="s">
        <v>14</v>
      </c>
      <c r="F1" s="83" t="s">
        <v>15</v>
      </c>
      <c r="G1" s="86" t="s">
        <v>16</v>
      </c>
    </row>
    <row r="2" spans="1:6" ht="12.75">
      <c r="A2" s="87" t="str">
        <f>'Arbitres Nationaux'!C6</f>
        <v>BOURGES(18)</v>
      </c>
      <c r="F2" s="83"/>
    </row>
    <row r="3" spans="2:8" ht="12.75">
      <c r="B3" s="85" t="s">
        <v>39</v>
      </c>
      <c r="C3" s="85" t="s">
        <v>40</v>
      </c>
      <c r="D3" s="85" t="s">
        <v>41</v>
      </c>
      <c r="E3" s="85" t="s">
        <v>42</v>
      </c>
      <c r="F3" s="83"/>
      <c r="G3" s="84"/>
      <c r="H3" s="83"/>
    </row>
    <row r="4" spans="1:7" ht="12.75">
      <c r="A4" s="82">
        <f>$A$3</f>
        <v>0</v>
      </c>
      <c r="B4" s="85" t="s">
        <v>43</v>
      </c>
      <c r="C4" s="85" t="s">
        <v>44</v>
      </c>
      <c r="D4" s="85" t="s">
        <v>45</v>
      </c>
      <c r="E4" s="85" t="s">
        <v>46</v>
      </c>
      <c r="F4" s="83"/>
      <c r="G4" s="84"/>
    </row>
    <row r="5" spans="1:7" ht="12.75">
      <c r="A5" s="82" t="str">
        <f aca="true" t="shared" si="0" ref="A5:A30">$A$2</f>
        <v>BOURGES(18)</v>
      </c>
      <c r="B5" s="85" t="s">
        <v>47</v>
      </c>
      <c r="C5" s="85" t="s">
        <v>48</v>
      </c>
      <c r="D5" s="85" t="s">
        <v>22</v>
      </c>
      <c r="E5" s="85" t="s">
        <v>49</v>
      </c>
      <c r="F5" s="83"/>
      <c r="G5" s="84"/>
    </row>
    <row r="6" spans="1:7" ht="12.75">
      <c r="A6" s="82" t="str">
        <f t="shared" si="0"/>
        <v>BOURGES(18)</v>
      </c>
      <c r="B6" s="85" t="s">
        <v>50</v>
      </c>
      <c r="C6" s="85" t="s">
        <v>51</v>
      </c>
      <c r="D6" s="85" t="s">
        <v>52</v>
      </c>
      <c r="E6" s="85" t="s">
        <v>53</v>
      </c>
      <c r="F6" s="83"/>
      <c r="G6" s="84"/>
    </row>
    <row r="7" spans="1:7" ht="12.75">
      <c r="A7" s="82" t="str">
        <f t="shared" si="0"/>
        <v>BOURGES(18)</v>
      </c>
      <c r="B7" s="85" t="s">
        <v>28</v>
      </c>
      <c r="C7" s="85" t="s">
        <v>29</v>
      </c>
      <c r="D7" s="85" t="s">
        <v>30</v>
      </c>
      <c r="E7" s="85" t="s">
        <v>31</v>
      </c>
      <c r="F7" s="83"/>
      <c r="G7" s="84"/>
    </row>
    <row r="8" spans="1:7" ht="12.75">
      <c r="A8" s="82" t="str">
        <f t="shared" si="0"/>
        <v>BOURGES(18)</v>
      </c>
      <c r="B8" s="85" t="s">
        <v>54</v>
      </c>
      <c r="C8" s="85" t="s">
        <v>55</v>
      </c>
      <c r="D8" s="85" t="s">
        <v>56</v>
      </c>
      <c r="E8" s="85" t="s">
        <v>57</v>
      </c>
      <c r="F8" s="83"/>
      <c r="G8" s="84"/>
    </row>
    <row r="9" spans="1:7" ht="12.75">
      <c r="A9" s="82" t="str">
        <f t="shared" si="0"/>
        <v>BOURGES(18)</v>
      </c>
      <c r="B9" s="85" t="s">
        <v>58</v>
      </c>
      <c r="C9" s="85" t="s">
        <v>59</v>
      </c>
      <c r="D9" s="85" t="s">
        <v>60</v>
      </c>
      <c r="E9" s="85" t="s">
        <v>61</v>
      </c>
      <c r="F9" s="83"/>
      <c r="G9" s="84"/>
    </row>
    <row r="10" spans="1:7" ht="12.75">
      <c r="A10" s="82" t="str">
        <f t="shared" si="0"/>
        <v>BOURGES(18)</v>
      </c>
      <c r="B10" s="85" t="s">
        <v>62</v>
      </c>
      <c r="C10" s="85" t="s">
        <v>63</v>
      </c>
      <c r="D10" s="85" t="s">
        <v>64</v>
      </c>
      <c r="E10" s="85" t="s">
        <v>65</v>
      </c>
      <c r="F10" s="83"/>
      <c r="G10" s="84"/>
    </row>
    <row r="11" spans="1:7" ht="12.75">
      <c r="A11" s="82" t="str">
        <f t="shared" si="0"/>
        <v>BOURGES(18)</v>
      </c>
      <c r="B11" s="85" t="s">
        <v>66</v>
      </c>
      <c r="C11" s="85" t="s">
        <v>67</v>
      </c>
      <c r="D11" s="85" t="s">
        <v>68</v>
      </c>
      <c r="E11" s="85" t="s">
        <v>69</v>
      </c>
      <c r="F11" s="83"/>
      <c r="G11" s="84"/>
    </row>
    <row r="12" spans="1:7" ht="12.75">
      <c r="A12" s="82" t="str">
        <f t="shared" si="0"/>
        <v>BOURGES(18)</v>
      </c>
      <c r="B12" s="85" t="s">
        <v>70</v>
      </c>
      <c r="C12" s="85" t="s">
        <v>71</v>
      </c>
      <c r="D12" s="85" t="s">
        <v>72</v>
      </c>
      <c r="E12" s="85" t="s">
        <v>73</v>
      </c>
      <c r="F12" s="83"/>
      <c r="G12" s="84"/>
    </row>
    <row r="13" spans="1:7" ht="12.75">
      <c r="A13" s="82" t="str">
        <f t="shared" si="0"/>
        <v>BOURGES(18)</v>
      </c>
      <c r="B13" s="85" t="s">
        <v>23</v>
      </c>
      <c r="C13" s="85" t="s">
        <v>24</v>
      </c>
      <c r="D13" s="85" t="s">
        <v>25</v>
      </c>
      <c r="E13" s="85" t="s">
        <v>109</v>
      </c>
      <c r="F13" s="83"/>
      <c r="G13" s="84"/>
    </row>
    <row r="14" spans="1:7" ht="12.75">
      <c r="A14" s="82" t="str">
        <f t="shared" si="0"/>
        <v>BOURGES(18)</v>
      </c>
      <c r="B14" s="85" t="s">
        <v>74</v>
      </c>
      <c r="C14" s="85" t="s">
        <v>75</v>
      </c>
      <c r="D14" s="85" t="s">
        <v>76</v>
      </c>
      <c r="E14" s="85" t="s">
        <v>77</v>
      </c>
      <c r="F14" s="83"/>
      <c r="G14" s="84"/>
    </row>
    <row r="15" spans="1:7" ht="12.75">
      <c r="A15" s="82" t="str">
        <f t="shared" si="0"/>
        <v>BOURGES(18)</v>
      </c>
      <c r="B15" s="85" t="s">
        <v>78</v>
      </c>
      <c r="C15" s="85" t="s">
        <v>79</v>
      </c>
      <c r="D15" s="85" t="s">
        <v>80</v>
      </c>
      <c r="E15" s="85" t="s">
        <v>81</v>
      </c>
      <c r="F15" s="83"/>
      <c r="G15" s="84"/>
    </row>
    <row r="16" spans="1:7" ht="12.75">
      <c r="A16" s="82" t="str">
        <f t="shared" si="0"/>
        <v>BOURGES(18)</v>
      </c>
      <c r="B16" s="85" t="s">
        <v>82</v>
      </c>
      <c r="C16" s="85" t="s">
        <v>83</v>
      </c>
      <c r="D16" s="85" t="s">
        <v>84</v>
      </c>
      <c r="E16" s="85" t="s">
        <v>85</v>
      </c>
      <c r="F16" s="83"/>
      <c r="G16" s="84"/>
    </row>
    <row r="17" spans="1:7" ht="12.75">
      <c r="A17" s="82" t="str">
        <f t="shared" si="0"/>
        <v>BOURGES(18)</v>
      </c>
      <c r="B17" s="85" t="s">
        <v>32</v>
      </c>
      <c r="C17" s="85" t="s">
        <v>86</v>
      </c>
      <c r="D17" s="85" t="s">
        <v>22</v>
      </c>
      <c r="E17" s="85" t="s">
        <v>33</v>
      </c>
      <c r="F17" s="83"/>
      <c r="G17" s="84"/>
    </row>
    <row r="18" spans="1:7" ht="12.75">
      <c r="A18" s="82" t="str">
        <f t="shared" si="0"/>
        <v>BOURGES(18)</v>
      </c>
      <c r="B18" s="85" t="s">
        <v>87</v>
      </c>
      <c r="C18" s="85" t="s">
        <v>88</v>
      </c>
      <c r="D18" s="85" t="s">
        <v>80</v>
      </c>
      <c r="E18" s="85" t="s">
        <v>81</v>
      </c>
      <c r="F18" s="83"/>
      <c r="G18" s="84"/>
    </row>
    <row r="19" spans="1:7" ht="12.75">
      <c r="A19" s="82" t="str">
        <f t="shared" si="0"/>
        <v>BOURGES(18)</v>
      </c>
      <c r="B19" s="85" t="s">
        <v>18</v>
      </c>
      <c r="C19" s="85" t="s">
        <v>19</v>
      </c>
      <c r="D19" s="85" t="s">
        <v>20</v>
      </c>
      <c r="E19" s="85" t="s">
        <v>21</v>
      </c>
      <c r="F19" s="83"/>
      <c r="G19" s="84"/>
    </row>
    <row r="20" spans="1:7" ht="12.75">
      <c r="A20" s="82" t="str">
        <f t="shared" si="0"/>
        <v>BOURGES(18)</v>
      </c>
      <c r="B20" s="85" t="s">
        <v>89</v>
      </c>
      <c r="C20" s="85" t="s">
        <v>90</v>
      </c>
      <c r="D20" s="85" t="s">
        <v>91</v>
      </c>
      <c r="E20" s="85" t="s">
        <v>92</v>
      </c>
      <c r="F20" s="83"/>
      <c r="G20" s="84"/>
    </row>
    <row r="21" spans="1:7" ht="12.75">
      <c r="A21" s="82" t="str">
        <f t="shared" si="0"/>
        <v>BOURGES(18)</v>
      </c>
      <c r="B21" s="85" t="s">
        <v>93</v>
      </c>
      <c r="C21" s="85" t="s">
        <v>94</v>
      </c>
      <c r="D21" s="85" t="s">
        <v>95</v>
      </c>
      <c r="E21" s="85" t="s">
        <v>96</v>
      </c>
      <c r="F21" s="83"/>
      <c r="G21" s="84"/>
    </row>
    <row r="22" spans="1:7" ht="12.75">
      <c r="A22" s="82" t="str">
        <f t="shared" si="0"/>
        <v>BOURGES(18)</v>
      </c>
      <c r="B22" s="85" t="s">
        <v>97</v>
      </c>
      <c r="C22" s="85" t="s">
        <v>98</v>
      </c>
      <c r="D22" s="85" t="s">
        <v>26</v>
      </c>
      <c r="E22" s="85" t="s">
        <v>27</v>
      </c>
      <c r="F22" s="83"/>
      <c r="G22" s="84"/>
    </row>
    <row r="23" spans="1:7" ht="12.75">
      <c r="A23" s="82" t="str">
        <f t="shared" si="0"/>
        <v>BOURGES(18)</v>
      </c>
      <c r="B23" s="85" t="s">
        <v>99</v>
      </c>
      <c r="C23" s="85" t="s">
        <v>100</v>
      </c>
      <c r="D23" s="85" t="s">
        <v>68</v>
      </c>
      <c r="E23" s="85" t="s">
        <v>69</v>
      </c>
      <c r="F23" s="83"/>
      <c r="G23" s="84"/>
    </row>
    <row r="24" spans="1:7" ht="12.75">
      <c r="A24" s="82" t="str">
        <f t="shared" si="0"/>
        <v>BOURGES(18)</v>
      </c>
      <c r="B24" s="85" t="s">
        <v>101</v>
      </c>
      <c r="C24" s="85" t="s">
        <v>102</v>
      </c>
      <c r="D24" s="85" t="s">
        <v>103</v>
      </c>
      <c r="E24" s="85" t="s">
        <v>104</v>
      </c>
      <c r="F24" s="83"/>
      <c r="G24" s="84"/>
    </row>
    <row r="25" spans="1:7" ht="12.75">
      <c r="A25" s="82" t="str">
        <f t="shared" si="0"/>
        <v>BOURGES(18)</v>
      </c>
      <c r="B25" s="85" t="s">
        <v>105</v>
      </c>
      <c r="C25" s="85" t="s">
        <v>106</v>
      </c>
      <c r="D25" s="85" t="s">
        <v>107</v>
      </c>
      <c r="E25" s="85" t="s">
        <v>108</v>
      </c>
      <c r="F25" s="83"/>
      <c r="G25" s="84"/>
    </row>
    <row r="26" spans="1:7" ht="12.75">
      <c r="A26" s="82" t="str">
        <f t="shared" si="0"/>
        <v>BOURGES(18)</v>
      </c>
      <c r="B26" s="85" t="s">
        <v>34</v>
      </c>
      <c r="C26" s="85" t="s">
        <v>35</v>
      </c>
      <c r="D26" s="85" t="s">
        <v>36</v>
      </c>
      <c r="E26" s="85" t="s">
        <v>37</v>
      </c>
      <c r="F26" s="83"/>
      <c r="G26" s="84"/>
    </row>
    <row r="27" spans="1:7" ht="12.75">
      <c r="A27" s="82" t="str">
        <f t="shared" si="0"/>
        <v>BOURGES(18)</v>
      </c>
      <c r="B27" s="85" t="s">
        <v>17</v>
      </c>
      <c r="C27" s="85" t="s">
        <v>17</v>
      </c>
      <c r="D27" s="85" t="s">
        <v>17</v>
      </c>
      <c r="E27" s="85" t="s">
        <v>17</v>
      </c>
      <c r="F27" s="83">
        <f>IF(AND($A$2&lt;&gt;"",$E27&lt;&gt;""),Distance_and_time("",$A$2,"","","",$E27,"",""),"")</f>
      </c>
      <c r="G27" s="84">
        <f aca="true" t="shared" si="1" ref="G27:G40">IF(F27="","",INT(LEFT(RIGHT(F27,7),4)))</f>
      </c>
    </row>
    <row r="28" spans="1:7" ht="12.75">
      <c r="A28" s="82" t="str">
        <f t="shared" si="0"/>
        <v>BOURGES(18)</v>
      </c>
      <c r="B28" s="85" t="s">
        <v>17</v>
      </c>
      <c r="C28" s="85" t="s">
        <v>17</v>
      </c>
      <c r="D28" s="85" t="s">
        <v>17</v>
      </c>
      <c r="E28" s="85" t="s">
        <v>17</v>
      </c>
      <c r="F28" s="83">
        <f>IF(AND($A$2&lt;&gt;"",$E28&lt;&gt;""),Distance_and_time("",$A$2,"","","",$E28,"",""),"")</f>
      </c>
      <c r="G28" s="84">
        <f t="shared" si="1"/>
      </c>
    </row>
    <row r="29" spans="1:7" ht="12.75">
      <c r="A29" s="82" t="str">
        <f t="shared" si="0"/>
        <v>BOURGES(18)</v>
      </c>
      <c r="B29" s="85" t="s">
        <v>17</v>
      </c>
      <c r="C29" s="85" t="s">
        <v>17</v>
      </c>
      <c r="D29" s="85" t="s">
        <v>17</v>
      </c>
      <c r="E29" s="85" t="s">
        <v>17</v>
      </c>
      <c r="F29" s="83">
        <f>IF(AND($A$2&lt;&gt;"",$E29&lt;&gt;""),Distance_and_time("",$A$2,"","","",$E29,"",""),"")</f>
      </c>
      <c r="G29" s="84">
        <f t="shared" si="1"/>
      </c>
    </row>
    <row r="30" spans="1:7" ht="12.75">
      <c r="A30" s="82" t="str">
        <f t="shared" si="0"/>
        <v>BOURGES(18)</v>
      </c>
      <c r="B30" s="85" t="s">
        <v>17</v>
      </c>
      <c r="C30" s="85" t="s">
        <v>17</v>
      </c>
      <c r="D30" s="85" t="s">
        <v>17</v>
      </c>
      <c r="E30" s="85" t="s">
        <v>17</v>
      </c>
      <c r="F30" s="83">
        <f>IF(AND($A$2&lt;&gt;"",$E30&lt;&gt;""),Distance_and_time("",$A$2,"","","",$E30,"",""),"")</f>
      </c>
      <c r="G30" s="84">
        <f t="shared" si="1"/>
      </c>
    </row>
    <row r="31" spans="2:7" ht="12.75">
      <c r="B31" s="85" t="s">
        <v>17</v>
      </c>
      <c r="C31" s="85" t="s">
        <v>17</v>
      </c>
      <c r="D31" s="85" t="s">
        <v>17</v>
      </c>
      <c r="E31" s="85" t="s">
        <v>17</v>
      </c>
      <c r="F31" s="83"/>
      <c r="G31" s="84">
        <f t="shared" si="1"/>
      </c>
    </row>
    <row r="32" spans="2:7" ht="12.75">
      <c r="B32" s="85" t="s">
        <v>17</v>
      </c>
      <c r="C32" s="85" t="s">
        <v>17</v>
      </c>
      <c r="D32" s="85" t="s">
        <v>17</v>
      </c>
      <c r="E32" s="85" t="s">
        <v>17</v>
      </c>
      <c r="F32" s="83"/>
      <c r="G32" s="84">
        <f t="shared" si="1"/>
      </c>
    </row>
    <row r="33" spans="2:7" ht="12.75">
      <c r="B33" s="85" t="s">
        <v>17</v>
      </c>
      <c r="C33" s="85" t="s">
        <v>17</v>
      </c>
      <c r="D33" s="85" t="s">
        <v>17</v>
      </c>
      <c r="E33" s="85" t="s">
        <v>17</v>
      </c>
      <c r="F33" s="83"/>
      <c r="G33" s="84">
        <f t="shared" si="1"/>
      </c>
    </row>
    <row r="34" spans="2:7" ht="12.75">
      <c r="B34" s="85" t="s">
        <v>17</v>
      </c>
      <c r="C34" s="85" t="s">
        <v>17</v>
      </c>
      <c r="D34" s="85" t="s">
        <v>17</v>
      </c>
      <c r="E34" s="85" t="s">
        <v>17</v>
      </c>
      <c r="F34" s="83"/>
      <c r="G34" s="84">
        <f t="shared" si="1"/>
      </c>
    </row>
    <row r="35" spans="2:7" ht="12.75">
      <c r="B35" s="85"/>
      <c r="C35" s="85"/>
      <c r="D35" s="85"/>
      <c r="E35" s="85"/>
      <c r="F35" s="83"/>
      <c r="G35" s="84">
        <f t="shared" si="1"/>
      </c>
    </row>
    <row r="36" spans="2:7" ht="12.75">
      <c r="B36" s="85"/>
      <c r="C36" s="85"/>
      <c r="D36" s="85"/>
      <c r="E36" s="85"/>
      <c r="F36" s="83"/>
      <c r="G36" s="84">
        <f t="shared" si="1"/>
      </c>
    </row>
    <row r="37" spans="2:7" ht="12.75">
      <c r="B37" s="85"/>
      <c r="C37" s="85"/>
      <c r="D37" s="85"/>
      <c r="E37" s="85"/>
      <c r="F37" s="83"/>
      <c r="G37" s="84">
        <f t="shared" si="1"/>
      </c>
    </row>
    <row r="38" spans="2:7" ht="12.75">
      <c r="B38" s="85"/>
      <c r="C38" s="85"/>
      <c r="D38" s="85"/>
      <c r="E38" s="85"/>
      <c r="F38" s="83"/>
      <c r="G38" s="84">
        <f t="shared" si="1"/>
      </c>
    </row>
    <row r="39" spans="2:7" ht="12.75">
      <c r="B39" s="85"/>
      <c r="C39" s="85"/>
      <c r="D39" s="85"/>
      <c r="E39" s="85"/>
      <c r="F39" s="83"/>
      <c r="G39" s="84">
        <f t="shared" si="1"/>
      </c>
    </row>
    <row r="40" spans="2:7" ht="12.75">
      <c r="B40" s="85"/>
      <c r="C40" s="85"/>
      <c r="D40" s="85"/>
      <c r="E40" s="85"/>
      <c r="F40" s="83"/>
      <c r="G40" s="84">
        <f t="shared" si="1"/>
      </c>
    </row>
  </sheetData>
  <sheetProtection/>
  <conditionalFormatting sqref="F1:F40 H3">
    <cfRule type="cellIs" priority="1" dxfId="1" operator="notEqual" stopIfTrue="1">
      <formula>""</formula>
    </cfRule>
  </conditionalFormatting>
  <conditionalFormatting sqref="G3:G40">
    <cfRule type="cellIs" priority="2" dxfId="0" operator="lessThan" stopIfTrue="1">
      <formula>100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4S TOURS</cp:lastModifiedBy>
  <cp:lastPrinted>2021-10-19T15:34:38Z</cp:lastPrinted>
  <dcterms:created xsi:type="dcterms:W3CDTF">2013-05-20T18:19:06Z</dcterms:created>
  <dcterms:modified xsi:type="dcterms:W3CDTF">2022-05-15T06:50:17Z</dcterms:modified>
  <cp:category/>
  <cp:version/>
  <cp:contentType/>
  <cp:contentStatus/>
</cp:coreProperties>
</file>