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mainbardin/Downloads/2- ANS 2020/10- Evaluation/"/>
    </mc:Choice>
  </mc:AlternateContent>
  <xr:revisionPtr revIDLastSave="0" documentId="13_ncr:1_{899F48EF-1E96-9849-902E-975A4D7A7C6F}" xr6:coauthVersionLast="45" xr6:coauthVersionMax="45" xr10:uidLastSave="{00000000-0000-0000-0000-000000000000}"/>
  <bookViews>
    <workbookView xWindow="0" yWindow="460" windowWidth="25600" windowHeight="14580" activeTab="1" xr2:uid="{CC6AE6D9-FF20-4A41-AE76-4ED2DFBEC044}"/>
  </bookViews>
  <sheets>
    <sheet name="ANS club 2020" sheetId="1" r:id="rId1"/>
    <sheet name="ANS comité 2020" sheetId="2" r:id="rId2"/>
    <sheet name="ANS ligue 2020" sheetId="3" r:id="rId3"/>
  </sheets>
  <definedNames>
    <definedName name="_xlnm._FilterDatabase" localSheetId="0" hidden="1">'ANS club 2020'!$A$2:$J$64</definedName>
    <definedName name="_xlnm._FilterDatabase" localSheetId="1" hidden="1">'ANS comité 2020'!$A$2:$J$2</definedName>
    <definedName name="_xlnm._FilterDatabase" localSheetId="2" hidden="1">'ANS ligue 2020'!$A$2:$J$10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" i="3" l="1"/>
  <c r="J61" i="1"/>
  <c r="J6" i="1"/>
  <c r="J3" i="1"/>
  <c r="J64" i="1" s="1"/>
  <c r="J9" i="1"/>
  <c r="J10" i="1"/>
  <c r="J11" i="1"/>
  <c r="J12" i="1"/>
  <c r="J14" i="1"/>
  <c r="J20" i="1"/>
  <c r="J17" i="1"/>
  <c r="J23" i="1"/>
  <c r="J27" i="1"/>
  <c r="J30" i="1"/>
  <c r="J37" i="1"/>
  <c r="J38" i="1"/>
  <c r="J36" i="1"/>
  <c r="J33" i="1"/>
  <c r="J24" i="1"/>
  <c r="J41" i="1"/>
  <c r="J45" i="1"/>
  <c r="J44" i="1"/>
  <c r="J49" i="1"/>
  <c r="J55" i="1"/>
  <c r="J57" i="1"/>
  <c r="J46" i="1"/>
  <c r="J59" i="1"/>
  <c r="J52" i="1"/>
  <c r="J4" i="2"/>
  <c r="J6" i="2"/>
  <c r="J11" i="2"/>
  <c r="J15" i="2"/>
  <c r="J26" i="2" s="1"/>
  <c r="J20" i="2"/>
  <c r="J23" i="2"/>
</calcChain>
</file>

<file path=xl/sharedStrings.xml><?xml version="1.0" encoding="utf-8"?>
<sst xmlns="http://schemas.openxmlformats.org/spreadsheetml/2006/main" count="592" uniqueCount="308">
  <si>
    <t>Répartition ANS 2020</t>
  </si>
  <si>
    <t>Département</t>
  </si>
  <si>
    <t>Structure</t>
  </si>
  <si>
    <t>Actions</t>
  </si>
  <si>
    <t>Montant demandé</t>
  </si>
  <si>
    <t>Total</t>
  </si>
  <si>
    <t>CJM Bourges</t>
  </si>
  <si>
    <t>Vierzon Ping</t>
  </si>
  <si>
    <t>Chartres</t>
  </si>
  <si>
    <t>Déols</t>
  </si>
  <si>
    <t>Martizay</t>
  </si>
  <si>
    <t>4S Tours</t>
  </si>
  <si>
    <t>Langeais</t>
  </si>
  <si>
    <t>St Avertin</t>
  </si>
  <si>
    <t>La Ville aux Dames</t>
  </si>
  <si>
    <t>Aze</t>
  </si>
  <si>
    <t>St Marceau</t>
  </si>
  <si>
    <t>Participation compétitions jeunes</t>
  </si>
  <si>
    <t>comité Indre</t>
  </si>
  <si>
    <t>comité Indre et Loire</t>
  </si>
  <si>
    <t>Comité Loiret</t>
  </si>
  <si>
    <t>ligue</t>
  </si>
  <si>
    <t>Ingré</t>
  </si>
  <si>
    <t>TT Mont Artannes</t>
  </si>
  <si>
    <t>Sandillon</t>
  </si>
  <si>
    <t>US Orléans</t>
  </si>
  <si>
    <t>Pays Courvillois</t>
  </si>
  <si>
    <t>Recrutement et Fidélisation des jeunes</t>
  </si>
  <si>
    <t>Développement de la pratique féminine</t>
  </si>
  <si>
    <t>TT Joué</t>
  </si>
  <si>
    <t>Morée TT</t>
  </si>
  <si>
    <t>Gien</t>
  </si>
  <si>
    <t>Sud Loire</t>
  </si>
  <si>
    <t>St Cyr</t>
  </si>
  <si>
    <t>Code</t>
  </si>
  <si>
    <t>Chapitre</t>
  </si>
  <si>
    <t>Catégorie</t>
  </si>
  <si>
    <t>Les jeunes : Ping 4 - 7 ans</t>
  </si>
  <si>
    <t xml:space="preserve">1.1_LI02 </t>
  </si>
  <si>
    <t>Les jeunes : stage de perfectionnement (détection)</t>
  </si>
  <si>
    <t xml:space="preserve">1.1_LI07 </t>
  </si>
  <si>
    <t>1.1_LI09</t>
  </si>
  <si>
    <t>La santé : Développement du dispositif "Sport-Santé Bien-être"</t>
  </si>
  <si>
    <t xml:space="preserve">1.2_LI02 </t>
  </si>
  <si>
    <t>1.3.1_LI01</t>
  </si>
  <si>
    <t>Le Club Ping 2024 - La féminisation</t>
  </si>
  <si>
    <t xml:space="preserve">1.3.2_LI01 </t>
  </si>
  <si>
    <t>1.3.4_LI01</t>
  </si>
  <si>
    <t>Le Club Ping 2024 - Les ETR</t>
  </si>
  <si>
    <t>1.3.6_LI01</t>
  </si>
  <si>
    <t>Les jeunes : pôles espoir</t>
  </si>
  <si>
    <t>Le Club Ping 2024 - La formation</t>
  </si>
  <si>
    <t>Le Club Ping 2024 - Les labels clubs</t>
  </si>
  <si>
    <t>1.1</t>
  </si>
  <si>
    <t>1.2</t>
  </si>
  <si>
    <t>1.3.1</t>
  </si>
  <si>
    <t>1.3.2</t>
  </si>
  <si>
    <t>1.3.4</t>
  </si>
  <si>
    <t>1.3.6</t>
  </si>
  <si>
    <t xml:space="preserve">LI02 </t>
  </si>
  <si>
    <t>LI07</t>
  </si>
  <si>
    <t>LI09</t>
  </si>
  <si>
    <t>LI02</t>
  </si>
  <si>
    <t>LI01</t>
  </si>
  <si>
    <t>1.1_CD04</t>
  </si>
  <si>
    <t>1.3.5_CD02</t>
  </si>
  <si>
    <t>1.3.2_CD01</t>
  </si>
  <si>
    <t>1.1_CD07</t>
  </si>
  <si>
    <t>1.1_CL07</t>
  </si>
  <si>
    <t xml:space="preserve">1.2_CL03 </t>
  </si>
  <si>
    <t>comité Loir et Cher</t>
  </si>
  <si>
    <t>comité Eure et Loir</t>
  </si>
  <si>
    <t>comité Cher</t>
  </si>
  <si>
    <t>Le Blanc</t>
  </si>
  <si>
    <t>La berri</t>
  </si>
  <si>
    <t>Luisant</t>
  </si>
  <si>
    <t>CD07</t>
  </si>
  <si>
    <t>CD04</t>
  </si>
  <si>
    <t>1.3.5</t>
  </si>
  <si>
    <t>Accompagnement des clubs</t>
  </si>
  <si>
    <t>CD02</t>
  </si>
  <si>
    <t>CD01</t>
  </si>
  <si>
    <t xml:space="preserve">1.1_CL08 </t>
  </si>
  <si>
    <t xml:space="preserve">1.2_CL04 </t>
  </si>
  <si>
    <t xml:space="preserve">1.2 </t>
  </si>
  <si>
    <t>CL08</t>
  </si>
  <si>
    <t xml:space="preserve">CL04 </t>
  </si>
  <si>
    <t>CL07</t>
  </si>
  <si>
    <t>CL03</t>
  </si>
  <si>
    <t>CL01</t>
  </si>
  <si>
    <t xml:space="preserve">2.1_CL01 </t>
  </si>
  <si>
    <t>1.3.1_CD01</t>
  </si>
  <si>
    <t>1.3.3_CD02</t>
  </si>
  <si>
    <t>1.3.3</t>
  </si>
  <si>
    <t>Recrutement et fidélisation des jeunes</t>
  </si>
  <si>
    <t>Formations de la filière fédérale</t>
  </si>
  <si>
    <t>Développement durable</t>
  </si>
  <si>
    <t>Pratique handisport et sport adapté</t>
  </si>
  <si>
    <t>1.1_CD02</t>
  </si>
  <si>
    <t>2.2_CD01</t>
  </si>
  <si>
    <t>2.2</t>
  </si>
  <si>
    <t>Ping 4-7 ans</t>
  </si>
  <si>
    <t>Organisation d'une étape Ping Tour</t>
  </si>
  <si>
    <t>Label Ping-Santé Bien-Etre</t>
  </si>
  <si>
    <t>/</t>
  </si>
  <si>
    <t>CLUBS</t>
  </si>
  <si>
    <t>Numéro de l'action OSIRIS</t>
  </si>
  <si>
    <t>L04</t>
  </si>
  <si>
    <t>Numéro de dossier</t>
  </si>
  <si>
    <t xml:space="preserve"> /</t>
  </si>
  <si>
    <t>FFTT-CENT-20-0022</t>
  </si>
  <si>
    <t xml:space="preserve">FFTT-CENT-20-0022-1 </t>
  </si>
  <si>
    <t xml:space="preserve">FFTT-CENT-20-0022-2 </t>
  </si>
  <si>
    <t>FFTT-CENT-20-0022-3</t>
  </si>
  <si>
    <t>FFTT-CENT-20-0022-4</t>
  </si>
  <si>
    <t>FFTT-CENT-20-0022-5</t>
  </si>
  <si>
    <t>FFTT-CENT-20-0015</t>
  </si>
  <si>
    <t xml:space="preserve">FFTT-CENT-20-0015-1 </t>
  </si>
  <si>
    <t>FFTT-CENT-20-0015-2</t>
  </si>
  <si>
    <t>FFTT-CENT-20-0015-3</t>
  </si>
  <si>
    <t>FFTT-CENT-20-0015-4</t>
  </si>
  <si>
    <t>FFTT-CENT-20-0015-5</t>
  </si>
  <si>
    <t xml:space="preserve"> Développement de la pratique féminine</t>
  </si>
  <si>
    <t xml:space="preserve">1.1_CD04 </t>
  </si>
  <si>
    <t xml:space="preserve">1.3.5_CD02 </t>
  </si>
  <si>
    <t xml:space="preserve">FFTT-CENT-20-0001-1 </t>
  </si>
  <si>
    <t>FFTT-CENT-20-0001-2</t>
  </si>
  <si>
    <t>FFTT-CENT-20-0001-3</t>
  </si>
  <si>
    <t>FFTT-CENT-20-0001-4</t>
  </si>
  <si>
    <t xml:space="preserve">FFTT-CENT-20-0001 </t>
  </si>
  <si>
    <t xml:space="preserve">FFTT-CENT-20-0010-1 </t>
  </si>
  <si>
    <t>FFTT-CENT-20-0010-2</t>
  </si>
  <si>
    <t>FFTT-CENT-20-0010-3</t>
  </si>
  <si>
    <t>Participation aux compétitions jeunes</t>
  </si>
  <si>
    <t>FFTT-CENT-20-0010</t>
  </si>
  <si>
    <t>FFTT-CENT-20-0033</t>
  </si>
  <si>
    <t>FFTT-CENT-20-0033-1</t>
  </si>
  <si>
    <t>FFTT-CENT-20-0033-2</t>
  </si>
  <si>
    <t>FFTT-CENT-20-0033-3</t>
  </si>
  <si>
    <t>Premier Pas Pongiste</t>
  </si>
  <si>
    <t>1.1_CD03</t>
  </si>
  <si>
    <t>CD03</t>
  </si>
  <si>
    <t>FFTT-CENT-20-0036</t>
  </si>
  <si>
    <t xml:space="preserve">FFTT-CENT-20-0036-1 </t>
  </si>
  <si>
    <t xml:space="preserve">FFTT-CENT-20-0036-2 </t>
  </si>
  <si>
    <t>Sud Cher</t>
  </si>
  <si>
    <t>Fondettes</t>
  </si>
  <si>
    <t>FFTT-CENT-20-0029</t>
  </si>
  <si>
    <t>1.1_CL06</t>
  </si>
  <si>
    <t xml:space="preserve"> 	FFTT-CENT-20-0029-1 </t>
  </si>
  <si>
    <t xml:space="preserve"> 	FFTT-CENT-20-0029-2</t>
  </si>
  <si>
    <t xml:space="preserve"> 	FFTT-CENT-20-0029-3</t>
  </si>
  <si>
    <t>FFTT-CENT-20-0024</t>
  </si>
  <si>
    <t xml:space="preserve">FFTT-CENT-20-0024-1 </t>
  </si>
  <si>
    <t>FFTT-CENT-20-0011</t>
  </si>
  <si>
    <t xml:space="preserve">FFTT-CENT-20-0011-1 </t>
  </si>
  <si>
    <t xml:space="preserve">FFTT-CENT-20-0011-2 </t>
  </si>
  <si>
    <t xml:space="preserve">FFTT-CENT-20-0011-3 </t>
  </si>
  <si>
    <t>CL06</t>
  </si>
  <si>
    <t>Educ'Ping</t>
  </si>
  <si>
    <t>Développement du dispositif "Sport sur ordonnance"</t>
  </si>
  <si>
    <t>Educ' ping</t>
  </si>
  <si>
    <t>Développement du dispositif "Ping-Santé en entreprise"</t>
  </si>
  <si>
    <t xml:space="preserve">1.3.2_CL01 </t>
  </si>
  <si>
    <t xml:space="preserve">1.1_CL03 </t>
  </si>
  <si>
    <t>Ping 4 - 7 ans</t>
  </si>
  <si>
    <t>FFTT-CENT-20-0037</t>
  </si>
  <si>
    <t>FFTT-CENT-20-0035</t>
  </si>
  <si>
    <t>FFTT-CENT-20-0034</t>
  </si>
  <si>
    <t>FFTT-CENT-20-0004</t>
  </si>
  <si>
    <t>FFTT-CENT-20-0031</t>
  </si>
  <si>
    <t>FFTT-CENT-20-0012</t>
  </si>
  <si>
    <t>FFTT-CENT-20-0027</t>
  </si>
  <si>
    <t>FFTT-CENT-20-0023</t>
  </si>
  <si>
    <t>FFTT-CENT-20-0021</t>
  </si>
  <si>
    <t>FFTT-CENT-20-0020</t>
  </si>
  <si>
    <t>FFTT-CENT-20-0019</t>
  </si>
  <si>
    <t>FFTT-CENT-20-0018</t>
  </si>
  <si>
    <t>FFTT-CENT-20-0017</t>
  </si>
  <si>
    <t>FFTT-CENT-20-0014</t>
  </si>
  <si>
    <t>FFTT-CENT-20-0016</t>
  </si>
  <si>
    <t>FFTT-CENT-20-0013</t>
  </si>
  <si>
    <t>FFTT-CENT-20-0009</t>
  </si>
  <si>
    <t>FFTT-CENT-20-0008</t>
  </si>
  <si>
    <t>FFTT-CENT-20-0007</t>
  </si>
  <si>
    <t>FFTT-CENT-20-0006</t>
  </si>
  <si>
    <t>FFTT-CENT-20-0005</t>
  </si>
  <si>
    <t>FFTT-CENT-20-0003</t>
  </si>
  <si>
    <t>FFTT-CENT-20-0002</t>
  </si>
  <si>
    <t>FFTT-CENT-20-0020-1</t>
  </si>
  <si>
    <t>FFTT-CENT-20-0007-1</t>
  </si>
  <si>
    <t>FFTT-CENT-20-0013-1</t>
  </si>
  <si>
    <t>FFTT-CENT-20-0013-2</t>
  </si>
  <si>
    <t>FFTT-CENT-20-0017-1</t>
  </si>
  <si>
    <t>FFTT-CENT-20-0017-2</t>
  </si>
  <si>
    <t>FFTT-CENT-20-0017-3</t>
  </si>
  <si>
    <t>FFTT-CENT-20-0003-1</t>
  </si>
  <si>
    <t>FFTT-CENT-20-0003-2</t>
  </si>
  <si>
    <t>FFTT-CENT-20-0003-3</t>
  </si>
  <si>
    <t>FFTT-CENT-20-0014-1</t>
  </si>
  <si>
    <t>FFTT-CENT-20-0014-2</t>
  </si>
  <si>
    <t>FFTT-CENT-20-0014-3</t>
  </si>
  <si>
    <t>FFTT-CENT-20-0005-1</t>
  </si>
  <si>
    <t>FFTT-CENT-20-0012-1</t>
  </si>
  <si>
    <t>FFTT-CENT-20-0012-2</t>
  </si>
  <si>
    <t>FFTT-CENT-20-0012-3</t>
  </si>
  <si>
    <t>FFTT-CENT-20-0034-1</t>
  </si>
  <si>
    <t>FFTT-CENT-20-0002-1</t>
  </si>
  <si>
    <t>FFTT-CENT-20-0021-1</t>
  </si>
  <si>
    <t>FFTT-CENT-20-0021-2</t>
  </si>
  <si>
    <t>FFTT-CENT-20-0021-3</t>
  </si>
  <si>
    <t>FFTT-CENT-20-0009-1</t>
  </si>
  <si>
    <t>FFTT-CENT-20-0035-1</t>
  </si>
  <si>
    <t>FFTT-CENT-20-0019-1</t>
  </si>
  <si>
    <t>FFTT-CENT-20-0019-2</t>
  </si>
  <si>
    <t>FFTT-CENT-20-0019-3</t>
  </si>
  <si>
    <t>FFTT-CENT-20-0004-1</t>
  </si>
  <si>
    <t>FFTT-CENT-20-0004-2</t>
  </si>
  <si>
    <t>FFTT-CENT-20-0027-1</t>
  </si>
  <si>
    <t>FFTT-CENT-20-0027-2</t>
  </si>
  <si>
    <t>FFTT-CENT-20-0016-1</t>
  </si>
  <si>
    <t>FFTT-CENT-20-0016-2</t>
  </si>
  <si>
    <t>FFTT-CENT-20-0006-1</t>
  </si>
  <si>
    <t>FFTT-CENT-20-0006-2</t>
  </si>
  <si>
    <t>FFTT-CENT-20-0006-3</t>
  </si>
  <si>
    <t>FFTT-CENT-20-0037-1</t>
  </si>
  <si>
    <t>FFTT-CENT-20-0023-1</t>
  </si>
  <si>
    <t>FFTT-CENT-20-0023-2</t>
  </si>
  <si>
    <t>FFTT-CENT-20-0023-3</t>
  </si>
  <si>
    <t>1.3.2_CL01</t>
  </si>
  <si>
    <t>1.3.4_CL01</t>
  </si>
  <si>
    <t>Structuration et obtention des labels clubs</t>
  </si>
  <si>
    <t>1.3.3_CL02</t>
  </si>
  <si>
    <t xml:space="preserve">1.2_CL 05 </t>
  </si>
  <si>
    <t xml:space="preserve">1.2_CL03  </t>
  </si>
  <si>
    <t>1.1_CL01</t>
  </si>
  <si>
    <t>Label Ping durable</t>
  </si>
  <si>
    <t>FFTT-CENT-20-0027-3</t>
  </si>
  <si>
    <t>Section sportive</t>
  </si>
  <si>
    <t>FFTT-CENT-20-0031-1</t>
  </si>
  <si>
    <t>FFTT-CENT-20-0031-2</t>
  </si>
  <si>
    <t>FFTT-CENT-20-0031-3</t>
  </si>
  <si>
    <t>Recrutement et Fidélisation des Jeunes</t>
  </si>
  <si>
    <t>Organisation d'une étape d'un Ping Tour</t>
  </si>
  <si>
    <t>Création d'une section sportive</t>
  </si>
  <si>
    <t>FFTT-CENT-20-0034-2</t>
  </si>
  <si>
    <t>FFTT-CENT-20-0034-3</t>
  </si>
  <si>
    <t>FFTT-CENT-20-0035-2</t>
  </si>
  <si>
    <t>FFTT-CENT-20-0035-3</t>
  </si>
  <si>
    <t>1.2_CL 05</t>
  </si>
  <si>
    <t>FFTT-CENT-20-0037-2</t>
  </si>
  <si>
    <t>2.2_CL01</t>
  </si>
  <si>
    <t>Formation filière fédérale (technique et arbitres)</t>
  </si>
  <si>
    <t xml:space="preserve">1.3.1_CL01 </t>
  </si>
  <si>
    <t>2.1</t>
  </si>
  <si>
    <t>CL 05</t>
  </si>
  <si>
    <t>CL02</t>
  </si>
  <si>
    <t>1.3.6_CD01</t>
  </si>
  <si>
    <t>Numéro d'affiliation</t>
  </si>
  <si>
    <t>04180696</t>
  </si>
  <si>
    <t xml:space="preserve">04180613 </t>
  </si>
  <si>
    <t xml:space="preserve">04180737 </t>
  </si>
  <si>
    <t xml:space="preserve">04280004 </t>
  </si>
  <si>
    <t xml:space="preserve">04280121 </t>
  </si>
  <si>
    <t xml:space="preserve">04280322 </t>
  </si>
  <si>
    <t xml:space="preserve">04360002 </t>
  </si>
  <si>
    <t xml:space="preserve">04360124 </t>
  </si>
  <si>
    <t xml:space="preserve">04360454 </t>
  </si>
  <si>
    <t xml:space="preserve">04360605 </t>
  </si>
  <si>
    <t xml:space="preserve">04370001 </t>
  </si>
  <si>
    <t xml:space="preserve">04370002 </t>
  </si>
  <si>
    <t xml:space="preserve">04370183 </t>
  </si>
  <si>
    <t xml:space="preserve">04370269 </t>
  </si>
  <si>
    <t xml:space="preserve">04370349 </t>
  </si>
  <si>
    <t xml:space="preserve">04370439 </t>
  </si>
  <si>
    <t xml:space="preserve">04370566 </t>
  </si>
  <si>
    <t xml:space="preserve">04370596 </t>
  </si>
  <si>
    <t xml:space="preserve">04410696 </t>
  </si>
  <si>
    <t xml:space="preserve">04410016 </t>
  </si>
  <si>
    <t xml:space="preserve">04450026 </t>
  </si>
  <si>
    <t xml:space="preserve">04450108 </t>
  </si>
  <si>
    <t xml:space="preserve">04450192 </t>
  </si>
  <si>
    <t xml:space="preserve">04450571 </t>
  </si>
  <si>
    <t xml:space="preserve">04450573 </t>
  </si>
  <si>
    <t xml:space="preserve">04450757 </t>
  </si>
  <si>
    <t xml:space="preserve">1.3.5_CL01 </t>
  </si>
  <si>
    <t xml:space="preserve">1.3.5_CL01  </t>
  </si>
  <si>
    <t>Fête du Ping 4 - 7 ans</t>
  </si>
  <si>
    <t>1.1_CL04</t>
  </si>
  <si>
    <t>Féminisation à tous les niveaux</t>
  </si>
  <si>
    <t>1.3.2_CL02</t>
  </si>
  <si>
    <t>Développement de nouvelles pratiques</t>
  </si>
  <si>
    <t>1.1_CL08</t>
  </si>
  <si>
    <t>1.3.5_CL01</t>
  </si>
  <si>
    <t>Développement du dispositif "Sport-Santé Bien-être"</t>
  </si>
  <si>
    <t>Premier pas pongiste</t>
  </si>
  <si>
    <t xml:space="preserve">04450759 </t>
  </si>
  <si>
    <t>Chateauneuf</t>
  </si>
  <si>
    <t>FFTT-CENT-20-0038</t>
  </si>
  <si>
    <t>FFTT-CENT-20-0038-1</t>
  </si>
  <si>
    <t>FFTT-CENT-20-0038-2</t>
  </si>
  <si>
    <t>FFTT-CENT-20-0038-3</t>
  </si>
  <si>
    <t>1.1_CL03</t>
  </si>
  <si>
    <t>1.2_CL03</t>
  </si>
  <si>
    <t xml:space="preserve"> 	1.1_CL07</t>
  </si>
  <si>
    <t xml:space="preserve"> 	1.1</t>
  </si>
  <si>
    <t>CL05</t>
  </si>
  <si>
    <t>CL09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</si>
</sst>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9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 (Corps)"/>
    </font>
    <font>
      <sz val="10"/>
      <name val="Calibri (Corps)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3C0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EEB3FF"/>
        <bgColor indexed="64"/>
      </patternFill>
    </fill>
    <fill>
      <patternFill patternType="solid">
        <fgColor rgb="FFDB96D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84">
    <xf numFmtId="0" fontId="0" fillId="0" borderId="0" xfId="0"/>
    <xf numFmtId="0" fontId="1" fillId="0" borderId="0" xfId="0" applyFont="1"/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164" fontId="1" fillId="2" borderId="4" xfId="0" applyNumberFormat="1" applyFont="1" applyFill="1" applyBorder="1" applyAlignment="1">
      <alignment horizontal="right" vertical="center"/>
    </xf>
    <xf numFmtId="164" fontId="1" fillId="0" borderId="4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5" fillId="0" borderId="4" xfId="0" applyFont="1" applyBorder="1"/>
    <xf numFmtId="0" fontId="4" fillId="0" borderId="4" xfId="0" applyFont="1" applyFill="1" applyBorder="1" applyAlignment="1">
      <alignment wrapText="1"/>
    </xf>
    <xf numFmtId="0" fontId="4" fillId="0" borderId="0" xfId="0" applyFont="1" applyFill="1"/>
    <xf numFmtId="0" fontId="4" fillId="0" borderId="4" xfId="0" applyFont="1" applyBorder="1" applyAlignment="1">
      <alignment wrapText="1"/>
    </xf>
    <xf numFmtId="0" fontId="4" fillId="0" borderId="4" xfId="0" applyFont="1" applyBorder="1"/>
    <xf numFmtId="0" fontId="4" fillId="0" borderId="0" xfId="0" applyFont="1" applyFill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2" fontId="1" fillId="0" borderId="0" xfId="0" applyNumberFormat="1" applyFont="1"/>
    <xf numFmtId="0" fontId="1" fillId="7" borderId="4" xfId="0" applyFont="1" applyFill="1" applyBorder="1" applyAlignment="1">
      <alignment horizontal="center" vertical="center" wrapText="1"/>
    </xf>
    <xf numFmtId="0" fontId="1" fillId="7" borderId="4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4" xfId="0" applyFont="1" applyFill="1" applyBorder="1"/>
    <xf numFmtId="0" fontId="1" fillId="9" borderId="4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wrapText="1"/>
    </xf>
    <xf numFmtId="0" fontId="1" fillId="10" borderId="4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wrapText="1"/>
    </xf>
    <xf numFmtId="0" fontId="1" fillId="11" borderId="4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wrapText="1"/>
    </xf>
    <xf numFmtId="0" fontId="1" fillId="5" borderId="3" xfId="0" applyFont="1" applyFill="1" applyBorder="1" applyAlignment="1">
      <alignment horizontal="left" vertical="center" wrapText="1"/>
    </xf>
    <xf numFmtId="164" fontId="1" fillId="5" borderId="4" xfId="0" applyNumberFormat="1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" fillId="12" borderId="4" xfId="0" applyFont="1" applyFill="1" applyBorder="1" applyAlignment="1">
      <alignment horizontal="center" vertical="center" wrapText="1"/>
    </xf>
    <xf numFmtId="0" fontId="1" fillId="13" borderId="4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left" vertical="center" wrapText="1"/>
    </xf>
    <xf numFmtId="164" fontId="1" fillId="6" borderId="4" xfId="0" applyNumberFormat="1" applyFont="1" applyFill="1" applyBorder="1" applyAlignment="1">
      <alignment horizontal="right" vertical="center" wrapText="1"/>
    </xf>
    <xf numFmtId="0" fontId="1" fillId="14" borderId="4" xfId="0" applyFont="1" applyFill="1" applyBorder="1" applyAlignment="1">
      <alignment horizontal="center" vertical="center" wrapText="1"/>
    </xf>
    <xf numFmtId="0" fontId="1" fillId="14" borderId="4" xfId="0" applyFont="1" applyFill="1" applyBorder="1" applyAlignment="1">
      <alignment horizontal="center" vertical="center"/>
    </xf>
    <xf numFmtId="0" fontId="1" fillId="14" borderId="4" xfId="0" applyFont="1" applyFill="1" applyBorder="1" applyAlignment="1">
      <alignment horizontal="left" vertical="center"/>
    </xf>
    <xf numFmtId="164" fontId="1" fillId="14" borderId="4" xfId="0" applyNumberFormat="1" applyFont="1" applyFill="1" applyBorder="1" applyAlignment="1">
      <alignment horizontal="right" vertical="center"/>
    </xf>
    <xf numFmtId="164" fontId="1" fillId="14" borderId="4" xfId="0" applyNumberFormat="1" applyFont="1" applyFill="1" applyBorder="1" applyAlignment="1">
      <alignment vertical="center"/>
    </xf>
    <xf numFmtId="0" fontId="1" fillId="13" borderId="4" xfId="0" applyFont="1" applyFill="1" applyBorder="1" applyAlignment="1">
      <alignment horizontal="left" vertical="center" wrapText="1"/>
    </xf>
    <xf numFmtId="164" fontId="1" fillId="13" borderId="4" xfId="0" applyNumberFormat="1" applyFont="1" applyFill="1" applyBorder="1" applyAlignment="1">
      <alignment vertical="center" wrapText="1"/>
    </xf>
    <xf numFmtId="0" fontId="1" fillId="13" borderId="4" xfId="0" applyFont="1" applyFill="1" applyBorder="1" applyAlignment="1">
      <alignment horizontal="center" vertical="center"/>
    </xf>
    <xf numFmtId="0" fontId="1" fillId="6" borderId="4" xfId="0" applyFont="1" applyFill="1" applyBorder="1"/>
    <xf numFmtId="0" fontId="1" fillId="15" borderId="4" xfId="0" applyFont="1" applyFill="1" applyBorder="1" applyAlignment="1">
      <alignment horizontal="center" vertical="center" wrapText="1"/>
    </xf>
    <xf numFmtId="0" fontId="1" fillId="15" borderId="4" xfId="0" applyFont="1" applyFill="1" applyBorder="1"/>
    <xf numFmtId="0" fontId="1" fillId="16" borderId="4" xfId="0" applyFont="1" applyFill="1" applyBorder="1"/>
    <xf numFmtId="0" fontId="1" fillId="17" borderId="4" xfId="0" applyFont="1" applyFill="1" applyBorder="1" applyAlignment="1">
      <alignment horizontal="center" vertical="center" wrapText="1"/>
    </xf>
    <xf numFmtId="0" fontId="1" fillId="17" borderId="4" xfId="0" applyFont="1" applyFill="1" applyBorder="1" applyAlignment="1">
      <alignment wrapText="1"/>
    </xf>
    <xf numFmtId="0" fontId="1" fillId="17" borderId="4" xfId="0" applyFont="1" applyFill="1" applyBorder="1"/>
    <xf numFmtId="0" fontId="1" fillId="3" borderId="4" xfId="0" applyFont="1" applyFill="1" applyBorder="1" applyAlignment="1">
      <alignment wrapText="1"/>
    </xf>
    <xf numFmtId="0" fontId="1" fillId="19" borderId="4" xfId="0" applyFont="1" applyFill="1" applyBorder="1" applyAlignment="1">
      <alignment horizontal="center" vertical="center" wrapText="1"/>
    </xf>
    <xf numFmtId="0" fontId="1" fillId="19" borderId="4" xfId="0" applyFont="1" applyFill="1" applyBorder="1" applyAlignment="1">
      <alignment vertical="center" wrapText="1"/>
    </xf>
    <xf numFmtId="0" fontId="1" fillId="12" borderId="4" xfId="0" applyFont="1" applyFill="1" applyBorder="1" applyAlignment="1">
      <alignment wrapText="1"/>
    </xf>
    <xf numFmtId="0" fontId="1" fillId="13" borderId="4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1" fillId="11" borderId="4" xfId="0" applyFont="1" applyFill="1" applyBorder="1"/>
    <xf numFmtId="2" fontId="7" fillId="0" borderId="0" xfId="1" applyNumberFormat="1" applyFont="1"/>
    <xf numFmtId="164" fontId="1" fillId="6" borderId="4" xfId="0" applyNumberFormat="1" applyFont="1" applyFill="1" applyBorder="1" applyAlignment="1">
      <alignment horizontal="right" wrapText="1"/>
    </xf>
    <xf numFmtId="164" fontId="1" fillId="7" borderId="4" xfId="0" applyNumberFormat="1" applyFont="1" applyFill="1" applyBorder="1" applyAlignment="1">
      <alignment horizontal="right" vertical="center"/>
    </xf>
    <xf numFmtId="164" fontId="2" fillId="2" borderId="4" xfId="0" applyNumberFormat="1" applyFont="1" applyFill="1" applyBorder="1" applyAlignment="1">
      <alignment horizontal="right" wrapText="1"/>
    </xf>
    <xf numFmtId="164" fontId="1" fillId="8" borderId="4" xfId="0" applyNumberFormat="1" applyFont="1" applyFill="1" applyBorder="1" applyAlignment="1">
      <alignment horizontal="right" wrapText="1"/>
    </xf>
    <xf numFmtId="164" fontId="1" fillId="17" borderId="4" xfId="0" applyNumberFormat="1" applyFont="1" applyFill="1" applyBorder="1" applyAlignment="1">
      <alignment horizontal="right" wrapText="1"/>
    </xf>
    <xf numFmtId="164" fontId="1" fillId="9" borderId="4" xfId="0" applyNumberFormat="1" applyFont="1" applyFill="1" applyBorder="1" applyAlignment="1">
      <alignment horizontal="right" wrapText="1"/>
    </xf>
    <xf numFmtId="164" fontId="1" fillId="3" borderId="4" xfId="0" applyNumberFormat="1" applyFont="1" applyFill="1" applyBorder="1" applyAlignment="1">
      <alignment horizontal="right" wrapText="1"/>
    </xf>
    <xf numFmtId="164" fontId="1" fillId="10" borderId="4" xfId="0" applyNumberFormat="1" applyFont="1" applyFill="1" applyBorder="1" applyAlignment="1">
      <alignment horizontal="right" wrapText="1"/>
    </xf>
    <xf numFmtId="164" fontId="1" fillId="11" borderId="4" xfId="0" applyNumberFormat="1" applyFont="1" applyFill="1" applyBorder="1" applyAlignment="1">
      <alignment horizontal="right" wrapText="1"/>
    </xf>
    <xf numFmtId="164" fontId="1" fillId="19" borderId="4" xfId="0" applyNumberFormat="1" applyFont="1" applyFill="1" applyBorder="1" applyAlignment="1">
      <alignment horizontal="right" wrapText="1"/>
    </xf>
    <xf numFmtId="164" fontId="1" fillId="14" borderId="4" xfId="0" applyNumberFormat="1" applyFont="1" applyFill="1" applyBorder="1" applyAlignment="1">
      <alignment horizontal="right" wrapText="1"/>
    </xf>
    <xf numFmtId="164" fontId="1" fillId="12" borderId="4" xfId="0" applyNumberFormat="1" applyFont="1" applyFill="1" applyBorder="1" applyAlignment="1">
      <alignment horizontal="right" wrapText="1"/>
    </xf>
    <xf numFmtId="164" fontId="1" fillId="13" borderId="4" xfId="0" applyNumberFormat="1" applyFont="1" applyFill="1" applyBorder="1" applyAlignment="1">
      <alignment horizontal="right" wrapText="1"/>
    </xf>
    <xf numFmtId="164" fontId="1" fillId="4" borderId="4" xfId="0" applyNumberFormat="1" applyFont="1" applyFill="1" applyBorder="1" applyAlignment="1">
      <alignment horizontal="right" wrapText="1"/>
    </xf>
    <xf numFmtId="0" fontId="1" fillId="7" borderId="4" xfId="0" applyFont="1" applyFill="1" applyBorder="1" applyAlignment="1">
      <alignment horizontal="center" vertical="center"/>
    </xf>
    <xf numFmtId="1" fontId="1" fillId="0" borderId="0" xfId="0" applyNumberFormat="1" applyFont="1"/>
    <xf numFmtId="164" fontId="2" fillId="7" borderId="4" xfId="0" applyNumberFormat="1" applyFont="1" applyFill="1" applyBorder="1" applyAlignment="1">
      <alignment horizontal="center" vertical="center" wrapText="1"/>
    </xf>
    <xf numFmtId="164" fontId="2" fillId="9" borderId="4" xfId="0" applyNumberFormat="1" applyFont="1" applyFill="1" applyBorder="1" applyAlignment="1">
      <alignment horizontal="center" vertical="center" wrapText="1"/>
    </xf>
    <xf numFmtId="164" fontId="1" fillId="19" borderId="4" xfId="0" applyNumberFormat="1" applyFont="1" applyFill="1" applyBorder="1" applyAlignment="1">
      <alignment horizontal="center" vertical="center" wrapText="1"/>
    </xf>
    <xf numFmtId="164" fontId="1" fillId="14" borderId="4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wrapText="1"/>
    </xf>
    <xf numFmtId="0" fontId="1" fillId="4" borderId="4" xfId="0" applyFont="1" applyFill="1" applyBorder="1"/>
    <xf numFmtId="0" fontId="1" fillId="17" borderId="4" xfId="0" applyFont="1" applyFill="1" applyBorder="1" applyAlignment="1">
      <alignment horizontal="center" vertical="center"/>
    </xf>
    <xf numFmtId="164" fontId="2" fillId="17" borderId="4" xfId="0" applyNumberFormat="1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/>
    </xf>
    <xf numFmtId="0" fontId="1" fillId="12" borderId="4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49" fontId="1" fillId="7" borderId="4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1" fillId="17" borderId="4" xfId="0" applyNumberFormat="1" applyFont="1" applyFill="1" applyBorder="1" applyAlignment="1">
      <alignment horizontal="center" vertical="center" wrapText="1"/>
    </xf>
    <xf numFmtId="49" fontId="1" fillId="9" borderId="4" xfId="0" applyNumberFormat="1" applyFont="1" applyFill="1" applyBorder="1" applyAlignment="1">
      <alignment horizontal="center" vertical="center" wrapText="1"/>
    </xf>
    <xf numFmtId="49" fontId="1" fillId="19" borderId="4" xfId="0" applyNumberFormat="1" applyFont="1" applyFill="1" applyBorder="1" applyAlignment="1">
      <alignment horizontal="center" vertical="center" wrapText="1"/>
    </xf>
    <xf numFmtId="49" fontId="1" fillId="14" borderId="4" xfId="0" applyNumberFormat="1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18" borderId="4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 wrapText="1"/>
    </xf>
    <xf numFmtId="0" fontId="1" fillId="16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13" borderId="4" xfId="0" applyFont="1" applyFill="1" applyBorder="1" applyAlignment="1">
      <alignment horizontal="center" vertical="center" wrapText="1"/>
    </xf>
    <xf numFmtId="0" fontId="1" fillId="12" borderId="4" xfId="0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0" fontId="1" fillId="14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16" borderId="0" xfId="0" applyFont="1" applyFill="1"/>
    <xf numFmtId="164" fontId="1" fillId="16" borderId="4" xfId="0" applyNumberFormat="1" applyFont="1" applyFill="1" applyBorder="1" applyAlignment="1">
      <alignment horizontal="right" wrapText="1"/>
    </xf>
    <xf numFmtId="0" fontId="1" fillId="15" borderId="4" xfId="0" applyFont="1" applyFill="1" applyBorder="1" applyAlignment="1">
      <alignment horizontal="center" vertical="center"/>
    </xf>
    <xf numFmtId="164" fontId="1" fillId="15" borderId="4" xfId="0" applyNumberFormat="1" applyFont="1" applyFill="1" applyBorder="1" applyAlignment="1">
      <alignment horizontal="right" vertical="center"/>
    </xf>
    <xf numFmtId="49" fontId="1" fillId="6" borderId="4" xfId="0" applyNumberFormat="1" applyFont="1" applyFill="1" applyBorder="1" applyAlignment="1">
      <alignment horizontal="center" vertical="center" wrapText="1"/>
    </xf>
    <xf numFmtId="164" fontId="1" fillId="6" borderId="4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wrapText="1"/>
    </xf>
    <xf numFmtId="164" fontId="1" fillId="5" borderId="4" xfId="0" applyNumberFormat="1" applyFont="1" applyFill="1" applyBorder="1" applyAlignment="1">
      <alignment horizontal="right" wrapText="1"/>
    </xf>
    <xf numFmtId="0" fontId="1" fillId="18" borderId="4" xfId="0" applyFont="1" applyFill="1" applyBorder="1"/>
    <xf numFmtId="164" fontId="2" fillId="18" borderId="4" xfId="0" applyNumberFormat="1" applyFont="1" applyFill="1" applyBorder="1" applyAlignment="1">
      <alignment horizontal="right" wrapText="1"/>
    </xf>
    <xf numFmtId="0" fontId="0" fillId="3" borderId="4" xfId="0" applyFill="1" applyBorder="1"/>
    <xf numFmtId="0" fontId="0" fillId="3" borderId="4" xfId="0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 wrapText="1"/>
    </xf>
    <xf numFmtId="1" fontId="8" fillId="0" borderId="0" xfId="1" applyNumberFormat="1" applyFont="1"/>
    <xf numFmtId="0" fontId="1" fillId="4" borderId="4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0" borderId="12" xfId="0" applyBorder="1" applyAlignment="1"/>
    <xf numFmtId="0" fontId="0" fillId="0" borderId="13" xfId="0" applyBorder="1" applyAlignment="1"/>
    <xf numFmtId="0" fontId="0" fillId="4" borderId="4" xfId="0" applyFill="1" applyBorder="1" applyAlignment="1">
      <alignment horizontal="center" vertical="center" wrapText="1"/>
    </xf>
    <xf numFmtId="0" fontId="0" fillId="0" borderId="4" xfId="0" applyBorder="1" applyAlignment="1"/>
    <xf numFmtId="49" fontId="0" fillId="4" borderId="4" xfId="0" applyNumberFormat="1" applyFill="1" applyBorder="1" applyAlignment="1">
      <alignment horizontal="center" vertical="center" wrapText="1"/>
    </xf>
    <xf numFmtId="164" fontId="0" fillId="4" borderId="5" xfId="0" applyNumberForma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1" fillId="11" borderId="5" xfId="0" applyNumberFormat="1" applyFont="1" applyFill="1" applyBorder="1" applyAlignment="1">
      <alignment horizontal="center" vertical="center" wrapText="1"/>
    </xf>
    <xf numFmtId="49" fontId="1" fillId="11" borderId="6" xfId="0" applyNumberFormat="1" applyFont="1" applyFill="1" applyBorder="1" applyAlignment="1">
      <alignment horizontal="center" vertical="center" wrapText="1"/>
    </xf>
    <xf numFmtId="49" fontId="0" fillId="11" borderId="7" xfId="0" applyNumberFormat="1" applyFill="1" applyBorder="1" applyAlignment="1">
      <alignment horizontal="center" vertical="center" wrapText="1"/>
    </xf>
    <xf numFmtId="49" fontId="1" fillId="16" borderId="5" xfId="0" applyNumberFormat="1" applyFont="1" applyFill="1" applyBorder="1" applyAlignment="1">
      <alignment horizontal="center" vertical="center" wrapText="1"/>
    </xf>
    <xf numFmtId="49" fontId="1" fillId="16" borderId="6" xfId="0" applyNumberFormat="1" applyFont="1" applyFill="1" applyBorder="1" applyAlignment="1">
      <alignment horizontal="center" vertical="center" wrapText="1"/>
    </xf>
    <xf numFmtId="49" fontId="0" fillId="16" borderId="7" xfId="0" applyNumberFormat="1" applyFill="1" applyBorder="1" applyAlignment="1">
      <alignment horizontal="center" vertical="center" wrapText="1"/>
    </xf>
    <xf numFmtId="0" fontId="1" fillId="17" borderId="5" xfId="0" applyFont="1" applyFill="1" applyBorder="1" applyAlignment="1">
      <alignment horizontal="center" vertical="center" wrapText="1"/>
    </xf>
    <xf numFmtId="0" fontId="2" fillId="18" borderId="5" xfId="0" applyFont="1" applyFill="1" applyBorder="1" applyAlignment="1">
      <alignment horizontal="center" vertical="center" wrapText="1"/>
    </xf>
    <xf numFmtId="0" fontId="0" fillId="18" borderId="6" xfId="0" applyFill="1" applyBorder="1" applyAlignment="1">
      <alignment horizontal="center" vertical="center" wrapText="1"/>
    </xf>
    <xf numFmtId="0" fontId="0" fillId="18" borderId="7" xfId="0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49" fontId="1" fillId="10" borderId="5" xfId="0" applyNumberFormat="1" applyFont="1" applyFill="1" applyBorder="1" applyAlignment="1">
      <alignment horizontal="center" vertical="center" wrapText="1"/>
    </xf>
    <xf numFmtId="49" fontId="0" fillId="10" borderId="6" xfId="0" applyNumberFormat="1" applyFill="1" applyBorder="1" applyAlignment="1">
      <alignment horizontal="center" vertical="center" wrapText="1"/>
    </xf>
    <xf numFmtId="49" fontId="0" fillId="10" borderId="7" xfId="0" applyNumberForma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0" fillId="10" borderId="6" xfId="0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 wrapText="1"/>
    </xf>
    <xf numFmtId="0" fontId="1" fillId="11" borderId="5" xfId="0" applyFont="1" applyFill="1" applyBorder="1" applyAlignment="1">
      <alignment horizontal="center" vertical="center" wrapText="1"/>
    </xf>
    <xf numFmtId="0" fontId="0" fillId="11" borderId="6" xfId="0" applyFill="1" applyBorder="1" applyAlignment="1">
      <alignment horizontal="center" vertical="center" wrapText="1"/>
    </xf>
    <xf numFmtId="0" fontId="0" fillId="11" borderId="7" xfId="0" applyFill="1" applyBorder="1" applyAlignment="1">
      <alignment horizontal="center" vertical="center" wrapText="1"/>
    </xf>
    <xf numFmtId="0" fontId="1" fillId="11" borderId="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49" fontId="1" fillId="15" borderId="4" xfId="0" applyNumberFormat="1" applyFont="1" applyFill="1" applyBorder="1" applyAlignment="1">
      <alignment horizontal="center" vertical="center" wrapText="1"/>
    </xf>
    <xf numFmtId="0" fontId="1" fillId="15" borderId="4" xfId="0" applyFont="1" applyFill="1" applyBorder="1" applyAlignment="1">
      <alignment horizontal="center" vertical="center" wrapText="1"/>
    </xf>
    <xf numFmtId="0" fontId="1" fillId="15" borderId="5" xfId="0" applyFont="1" applyFill="1" applyBorder="1" applyAlignment="1">
      <alignment horizontal="center" vertical="center" wrapText="1"/>
    </xf>
    <xf numFmtId="0" fontId="0" fillId="15" borderId="6" xfId="0" applyFill="1" applyBorder="1" applyAlignment="1">
      <alignment horizontal="center" vertical="center" wrapText="1"/>
    </xf>
    <xf numFmtId="0" fontId="0" fillId="15" borderId="7" xfId="0" applyFill="1" applyBorder="1" applyAlignment="1">
      <alignment horizontal="center" vertical="center" wrapText="1"/>
    </xf>
    <xf numFmtId="164" fontId="2" fillId="15" borderId="4" xfId="0" applyNumberFormat="1" applyFont="1" applyFill="1" applyBorder="1" applyAlignment="1">
      <alignment horizontal="center" vertical="center" wrapText="1"/>
    </xf>
    <xf numFmtId="164" fontId="1" fillId="15" borderId="4" xfId="0" applyNumberFormat="1" applyFont="1" applyFill="1" applyBorder="1" applyAlignment="1">
      <alignment horizontal="center" vertical="center" wrapText="1"/>
    </xf>
    <xf numFmtId="0" fontId="1" fillId="13" borderId="4" xfId="0" applyFont="1" applyFill="1" applyBorder="1" applyAlignment="1">
      <alignment horizontal="center" vertical="center" wrapText="1"/>
    </xf>
    <xf numFmtId="0" fontId="1" fillId="12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 wrapText="1"/>
    </xf>
    <xf numFmtId="164" fontId="2" fillId="11" borderId="5" xfId="0" applyNumberFormat="1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 wrapText="1"/>
    </xf>
    <xf numFmtId="164" fontId="2" fillId="17" borderId="4" xfId="0" applyNumberFormat="1" applyFont="1" applyFill="1" applyBorder="1" applyAlignment="1">
      <alignment horizontal="center" vertical="center" wrapText="1"/>
    </xf>
    <xf numFmtId="164" fontId="1" fillId="17" borderId="4" xfId="0" applyNumberFormat="1" applyFont="1" applyFill="1" applyBorder="1" applyAlignment="1">
      <alignment horizontal="center" vertical="center" wrapText="1"/>
    </xf>
    <xf numFmtId="164" fontId="2" fillId="10" borderId="5" xfId="0" applyNumberFormat="1" applyFont="1" applyFill="1" applyBorder="1" applyAlignment="1">
      <alignment horizontal="center" vertical="center" wrapText="1"/>
    </xf>
    <xf numFmtId="164" fontId="2" fillId="11" borderId="6" xfId="0" applyNumberFormat="1" applyFont="1" applyFill="1" applyBorder="1" applyAlignment="1">
      <alignment horizontal="center" vertical="center" wrapText="1"/>
    </xf>
    <xf numFmtId="164" fontId="2" fillId="9" borderId="5" xfId="0" applyNumberFormat="1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164" fontId="2" fillId="5" borderId="4" xfId="0" applyNumberFormat="1" applyFont="1" applyFill="1" applyBorder="1" applyAlignment="1">
      <alignment horizontal="center" vertical="center" wrapText="1"/>
    </xf>
    <xf numFmtId="164" fontId="2" fillId="16" borderId="5" xfId="0" applyNumberFormat="1" applyFont="1" applyFill="1" applyBorder="1" applyAlignment="1">
      <alignment horizontal="center" vertical="center" wrapText="1"/>
    </xf>
    <xf numFmtId="164" fontId="1" fillId="16" borderId="6" xfId="0" applyNumberFormat="1" applyFont="1" applyFill="1" applyBorder="1" applyAlignment="1">
      <alignment horizontal="center" vertical="center" wrapText="1"/>
    </xf>
    <xf numFmtId="164" fontId="0" fillId="16" borderId="7" xfId="0" applyNumberFormat="1" applyFill="1" applyBorder="1" applyAlignment="1">
      <alignment horizontal="center" vertical="center" wrapText="1"/>
    </xf>
    <xf numFmtId="0" fontId="1" fillId="16" borderId="5" xfId="0" applyFont="1" applyFill="1" applyBorder="1" applyAlignment="1">
      <alignment horizontal="center" vertical="center"/>
    </xf>
    <xf numFmtId="0" fontId="1" fillId="16" borderId="6" xfId="0" applyFont="1" applyFill="1" applyBorder="1" applyAlignment="1">
      <alignment horizontal="center" vertical="center"/>
    </xf>
    <xf numFmtId="0" fontId="1" fillId="16" borderId="7" xfId="0" applyFont="1" applyFill="1" applyBorder="1" applyAlignment="1">
      <alignment horizontal="center" vertical="center"/>
    </xf>
    <xf numFmtId="0" fontId="1" fillId="16" borderId="5" xfId="0" applyFont="1" applyFill="1" applyBorder="1" applyAlignment="1">
      <alignment horizontal="center" vertical="center" wrapText="1"/>
    </xf>
    <xf numFmtId="0" fontId="1" fillId="16" borderId="6" xfId="0" applyFont="1" applyFill="1" applyBorder="1" applyAlignment="1">
      <alignment horizontal="center" vertical="center" wrapText="1"/>
    </xf>
    <xf numFmtId="0" fontId="0" fillId="16" borderId="7" xfId="0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164" fontId="2" fillId="8" borderId="5" xfId="0" applyNumberFormat="1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49" fontId="1" fillId="9" borderId="5" xfId="0" applyNumberFormat="1" applyFont="1" applyFill="1" applyBorder="1" applyAlignment="1">
      <alignment horizontal="center" vertical="center" wrapText="1"/>
    </xf>
    <xf numFmtId="49" fontId="0" fillId="9" borderId="6" xfId="0" applyNumberFormat="1" applyFill="1" applyBorder="1" applyAlignment="1">
      <alignment horizontal="center" vertical="center" wrapText="1"/>
    </xf>
    <xf numFmtId="49" fontId="0" fillId="9" borderId="7" xfId="0" applyNumberFormat="1" applyFill="1" applyBorder="1" applyAlignment="1">
      <alignment horizontal="center" vertical="center" wrapText="1"/>
    </xf>
    <xf numFmtId="164" fontId="2" fillId="12" borderId="4" xfId="0" applyNumberFormat="1" applyFont="1" applyFill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49" fontId="2" fillId="18" borderId="4" xfId="0" applyNumberFormat="1" applyFont="1" applyFill="1" applyBorder="1" applyAlignment="1">
      <alignment horizontal="center" vertical="center" wrapText="1"/>
    </xf>
    <xf numFmtId="49" fontId="1" fillId="18" borderId="4" xfId="0" applyNumberFormat="1" applyFont="1" applyFill="1" applyBorder="1" applyAlignment="1">
      <alignment horizontal="center" vertical="center" wrapText="1"/>
    </xf>
    <xf numFmtId="0" fontId="2" fillId="18" borderId="4" xfId="0" applyFont="1" applyFill="1" applyBorder="1" applyAlignment="1">
      <alignment horizontal="center" vertical="center" wrapText="1"/>
    </xf>
    <xf numFmtId="0" fontId="1" fillId="18" borderId="4" xfId="0" applyFont="1" applyFill="1" applyBorder="1" applyAlignment="1">
      <alignment horizontal="center" vertical="center" wrapText="1"/>
    </xf>
    <xf numFmtId="49" fontId="1" fillId="8" borderId="4" xfId="0" applyNumberFormat="1" applyFont="1" applyFill="1" applyBorder="1" applyAlignment="1">
      <alignment horizontal="center" vertical="center" wrapText="1"/>
    </xf>
    <xf numFmtId="0" fontId="1" fillId="17" borderId="4" xfId="0" applyFont="1" applyFill="1" applyBorder="1" applyAlignment="1">
      <alignment horizontal="center" vertical="center" wrapText="1"/>
    </xf>
    <xf numFmtId="49" fontId="1" fillId="17" borderId="4" xfId="0" applyNumberFormat="1" applyFont="1" applyFill="1" applyBorder="1" applyAlignment="1">
      <alignment horizontal="center" vertical="center" wrapText="1"/>
    </xf>
    <xf numFmtId="164" fontId="2" fillId="18" borderId="4" xfId="0" applyNumberFormat="1" applyFont="1" applyFill="1" applyBorder="1" applyAlignment="1">
      <alignment horizontal="center" vertical="center" wrapText="1"/>
    </xf>
    <xf numFmtId="164" fontId="1" fillId="18" borderId="4" xfId="0" applyNumberFormat="1" applyFont="1" applyFill="1" applyBorder="1" applyAlignment="1">
      <alignment horizontal="center" vertical="center" wrapText="1"/>
    </xf>
    <xf numFmtId="49" fontId="1" fillId="10" borderId="4" xfId="0" applyNumberFormat="1" applyFont="1" applyFill="1" applyBorder="1" applyAlignment="1">
      <alignment horizontal="center" vertical="center" wrapText="1"/>
    </xf>
    <xf numFmtId="164" fontId="2" fillId="10" borderId="4" xfId="0" applyNumberFormat="1" applyFont="1" applyFill="1" applyBorder="1" applyAlignment="1">
      <alignment horizontal="center" vertical="center" wrapText="1"/>
    </xf>
    <xf numFmtId="164" fontId="1" fillId="10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49" fontId="1" fillId="11" borderId="4" xfId="0" applyNumberFormat="1" applyFont="1" applyFill="1" applyBorder="1" applyAlignment="1">
      <alignment horizontal="center" vertical="center" wrapText="1"/>
    </xf>
    <xf numFmtId="49" fontId="1" fillId="12" borderId="4" xfId="0" applyNumberFormat="1" applyFont="1" applyFill="1" applyBorder="1" applyAlignment="1">
      <alignment horizontal="center" vertical="center" wrapText="1"/>
    </xf>
    <xf numFmtId="49" fontId="1" fillId="13" borderId="4" xfId="0" applyNumberFormat="1" applyFont="1" applyFill="1" applyBorder="1" applyAlignment="1">
      <alignment horizontal="center" vertical="center" wrapText="1"/>
    </xf>
    <xf numFmtId="0" fontId="1" fillId="12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vertical="center" wrapText="1"/>
    </xf>
    <xf numFmtId="49" fontId="0" fillId="4" borderId="7" xfId="0" applyNumberForma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164" fontId="2" fillId="13" borderId="5" xfId="0" applyNumberFormat="1" applyFont="1" applyFill="1" applyBorder="1" applyAlignment="1">
      <alignment horizontal="center" vertical="center" wrapText="1"/>
    </xf>
    <xf numFmtId="0" fontId="0" fillId="13" borderId="6" xfId="0" applyFill="1" applyBorder="1" applyAlignment="1">
      <alignment horizontal="center" vertical="center" wrapText="1"/>
    </xf>
    <xf numFmtId="0" fontId="0" fillId="13" borderId="7" xfId="0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 wrapText="1"/>
    </xf>
    <xf numFmtId="0" fontId="1" fillId="13" borderId="5" xfId="0" applyFont="1" applyFill="1" applyBorder="1" applyAlignment="1">
      <alignment horizontal="center" vertical="center" wrapText="1"/>
    </xf>
    <xf numFmtId="164" fontId="1" fillId="13" borderId="4" xfId="0" applyNumberFormat="1" applyFont="1" applyFill="1" applyBorder="1" applyAlignment="1">
      <alignment horizontal="center" vertical="center" wrapText="1"/>
    </xf>
    <xf numFmtId="164" fontId="1" fillId="12" borderId="4" xfId="0" applyNumberFormat="1" applyFont="1" applyFill="1" applyBorder="1" applyAlignment="1">
      <alignment horizontal="center" vertical="center" wrapText="1"/>
    </xf>
    <xf numFmtId="49" fontId="1" fillId="13" borderId="5" xfId="0" applyNumberFormat="1" applyFont="1" applyFill="1" applyBorder="1" applyAlignment="1">
      <alignment horizontal="center" vertical="center" wrapText="1"/>
    </xf>
    <xf numFmtId="49" fontId="0" fillId="13" borderId="6" xfId="0" applyNumberFormat="1" applyFill="1" applyBorder="1" applyAlignment="1">
      <alignment horizontal="center" vertical="center" wrapText="1"/>
    </xf>
    <xf numFmtId="49" fontId="0" fillId="13" borderId="7" xfId="0" applyNumberFormat="1" applyFill="1" applyBorder="1" applyAlignment="1">
      <alignment horizontal="center" vertical="center" wrapText="1"/>
    </xf>
    <xf numFmtId="0" fontId="0" fillId="12" borderId="7" xfId="0" applyFill="1" applyBorder="1" applyAlignment="1">
      <alignment horizontal="center" vertical="center" wrapText="1"/>
    </xf>
    <xf numFmtId="164" fontId="2" fillId="6" borderId="5" xfId="0" applyNumberFormat="1" applyFont="1" applyFill="1" applyBorder="1" applyAlignment="1">
      <alignment horizontal="center" vertical="center" wrapText="1"/>
    </xf>
    <xf numFmtId="164" fontId="2" fillId="6" borderId="6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1" fillId="13" borderId="8" xfId="0" applyFont="1" applyFill="1" applyBorder="1" applyAlignment="1">
      <alignment horizontal="center" vertical="center" wrapText="1"/>
    </xf>
    <xf numFmtId="0" fontId="1" fillId="13" borderId="9" xfId="0" applyFont="1" applyFill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0" fontId="1" fillId="14" borderId="4" xfId="0" applyFont="1" applyFill="1" applyBorder="1" applyAlignment="1">
      <alignment horizontal="center" vertical="center" wrapText="1"/>
    </xf>
    <xf numFmtId="164" fontId="2" fillId="14" borderId="4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14" borderId="5" xfId="0" applyFont="1" applyFill="1" applyBorder="1" applyAlignment="1">
      <alignment horizontal="center" vertical="center" wrapText="1"/>
    </xf>
    <xf numFmtId="0" fontId="1" fillId="14" borderId="6" xfId="0" applyFont="1" applyFill="1" applyBorder="1" applyAlignment="1">
      <alignment horizontal="center" vertical="center" wrapText="1"/>
    </xf>
    <xf numFmtId="0" fontId="1" fillId="14" borderId="7" xfId="0" applyFont="1" applyFill="1" applyBorder="1" applyAlignment="1">
      <alignment horizontal="center" vertical="center" wrapText="1"/>
    </xf>
    <xf numFmtId="164" fontId="2" fillId="13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5" borderId="5" xfId="0" applyNumberFormat="1" applyFont="1" applyFill="1" applyBorder="1" applyAlignment="1">
      <alignment horizontal="center" vertical="center" wrapText="1"/>
    </xf>
    <xf numFmtId="164" fontId="2" fillId="5" borderId="6" xfId="0" applyNumberFormat="1" applyFont="1" applyFill="1" applyBorder="1" applyAlignment="1">
      <alignment horizontal="center" vertical="center" wrapText="1"/>
    </xf>
    <xf numFmtId="164" fontId="1" fillId="5" borderId="7" xfId="0" applyNumberFormat="1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E3C0FF"/>
      <color rgb="FFEEB3FF"/>
      <color rgb="FFDB96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AF1C1-BE9A-E744-BE0A-E512EE25D496}">
  <dimension ref="A1:K64"/>
  <sheetViews>
    <sheetView workbookViewId="0">
      <pane xSplit="2" ySplit="2" topLeftCell="C19" activePane="bottomRight" state="frozenSplit"/>
      <selection pane="topRight" activeCell="D1" sqref="D1"/>
      <selection pane="bottomLeft" activeCell="A3" sqref="A3"/>
      <selection pane="bottomRight" activeCell="J2" sqref="J1:K1048576"/>
    </sheetView>
  </sheetViews>
  <sheetFormatPr baseColWidth="10" defaultRowHeight="14"/>
  <cols>
    <col min="1" max="1" width="14.83203125" style="1" customWidth="1"/>
    <col min="2" max="2" width="13.83203125" style="1" customWidth="1"/>
    <col min="3" max="3" width="14.5" style="1" customWidth="1"/>
    <col min="4" max="4" width="18.83203125" style="1" customWidth="1"/>
    <col min="5" max="5" width="9.5" style="1" customWidth="1"/>
    <col min="6" max="6" width="7.5" style="1" customWidth="1"/>
    <col min="7" max="7" width="8.1640625" style="1" customWidth="1"/>
    <col min="8" max="8" width="37.83203125" style="1" customWidth="1"/>
    <col min="9" max="9" width="13.6640625" style="1" customWidth="1"/>
    <col min="10" max="10" width="7.6640625" style="1" customWidth="1"/>
    <col min="11" max="11" width="15" style="1" customWidth="1"/>
    <col min="12" max="12" width="10.83203125" style="1" customWidth="1"/>
    <col min="13" max="16384" width="10.83203125" style="1"/>
  </cols>
  <sheetData>
    <row r="1" spans="1:11">
      <c r="A1" s="192" t="s">
        <v>0</v>
      </c>
      <c r="B1" s="193"/>
      <c r="C1" s="193"/>
      <c r="D1" s="193"/>
      <c r="E1" s="193"/>
      <c r="F1" s="193"/>
      <c r="G1" s="193"/>
      <c r="H1" s="193"/>
      <c r="I1" s="193"/>
      <c r="J1" s="194"/>
    </row>
    <row r="2" spans="1:11" ht="15">
      <c r="A2" s="24" t="s">
        <v>258</v>
      </c>
      <c r="B2" s="24" t="s">
        <v>2</v>
      </c>
      <c r="C2" s="24" t="s">
        <v>108</v>
      </c>
      <c r="D2" s="24" t="s">
        <v>106</v>
      </c>
      <c r="E2" s="24" t="s">
        <v>34</v>
      </c>
      <c r="F2" s="24" t="s">
        <v>35</v>
      </c>
      <c r="G2" s="24" t="s">
        <v>36</v>
      </c>
      <c r="H2" s="24" t="s">
        <v>3</v>
      </c>
      <c r="I2" s="24" t="s">
        <v>4</v>
      </c>
      <c r="J2" s="24" t="s">
        <v>5</v>
      </c>
    </row>
    <row r="3" spans="1:11" ht="15">
      <c r="A3" s="149" t="s">
        <v>260</v>
      </c>
      <c r="B3" s="204" t="s">
        <v>6</v>
      </c>
      <c r="C3" s="201" t="s">
        <v>147</v>
      </c>
      <c r="D3" s="120" t="s">
        <v>149</v>
      </c>
      <c r="E3" s="113" t="s">
        <v>82</v>
      </c>
      <c r="F3" s="113" t="s">
        <v>53</v>
      </c>
      <c r="G3" s="113" t="s">
        <v>85</v>
      </c>
      <c r="H3" s="64" t="s">
        <v>159</v>
      </c>
      <c r="I3" s="121">
        <v>2000</v>
      </c>
      <c r="J3" s="198">
        <f>SUM(I3:I5)</f>
        <v>3500</v>
      </c>
    </row>
    <row r="4" spans="1:11" ht="15" customHeight="1">
      <c r="A4" s="150"/>
      <c r="B4" s="205"/>
      <c r="C4" s="202"/>
      <c r="D4" s="113" t="s">
        <v>150</v>
      </c>
      <c r="E4" s="113" t="s">
        <v>83</v>
      </c>
      <c r="F4" s="113" t="s">
        <v>84</v>
      </c>
      <c r="G4" s="113" t="s">
        <v>86</v>
      </c>
      <c r="H4" s="64" t="s">
        <v>160</v>
      </c>
      <c r="I4" s="121">
        <v>1000</v>
      </c>
      <c r="J4" s="199"/>
      <c r="K4" s="135"/>
    </row>
    <row r="5" spans="1:11" ht="14" customHeight="1">
      <c r="A5" s="151"/>
      <c r="B5" s="206"/>
      <c r="C5" s="203"/>
      <c r="D5" s="113" t="s">
        <v>151</v>
      </c>
      <c r="E5" s="113" t="s">
        <v>90</v>
      </c>
      <c r="F5" s="113" t="s">
        <v>254</v>
      </c>
      <c r="G5" s="113" t="s">
        <v>89</v>
      </c>
      <c r="H5" s="64" t="s">
        <v>291</v>
      </c>
      <c r="I5" s="121">
        <v>500</v>
      </c>
      <c r="J5" s="200"/>
      <c r="K5" s="75"/>
    </row>
    <row r="6" spans="1:11" ht="14" customHeight="1">
      <c r="A6" s="169" t="s">
        <v>259</v>
      </c>
      <c r="B6" s="170" t="s">
        <v>7</v>
      </c>
      <c r="C6" s="171" t="s">
        <v>154</v>
      </c>
      <c r="D6" s="62" t="s">
        <v>155</v>
      </c>
      <c r="E6" s="62" t="s">
        <v>68</v>
      </c>
      <c r="F6" s="122" t="s">
        <v>53</v>
      </c>
      <c r="G6" s="62" t="s">
        <v>87</v>
      </c>
      <c r="H6" s="63" t="s">
        <v>94</v>
      </c>
      <c r="I6" s="123">
        <v>1000</v>
      </c>
      <c r="J6" s="174">
        <f>SUM(I6:I8)</f>
        <v>3500</v>
      </c>
      <c r="K6" s="75"/>
    </row>
    <row r="7" spans="1:11" ht="14" customHeight="1">
      <c r="A7" s="169"/>
      <c r="B7" s="170"/>
      <c r="C7" s="172"/>
      <c r="D7" s="62" t="s">
        <v>156</v>
      </c>
      <c r="E7" s="62" t="s">
        <v>69</v>
      </c>
      <c r="F7" s="122" t="s">
        <v>54</v>
      </c>
      <c r="G7" s="62" t="s">
        <v>88</v>
      </c>
      <c r="H7" s="63" t="s">
        <v>103</v>
      </c>
      <c r="I7" s="123">
        <v>500</v>
      </c>
      <c r="J7" s="175"/>
      <c r="K7" s="91"/>
    </row>
    <row r="8" spans="1:11" ht="14" customHeight="1">
      <c r="A8" s="169"/>
      <c r="B8" s="170"/>
      <c r="C8" s="173"/>
      <c r="D8" s="62" t="s">
        <v>157</v>
      </c>
      <c r="E8" s="62" t="s">
        <v>285</v>
      </c>
      <c r="F8" s="122" t="s">
        <v>78</v>
      </c>
      <c r="G8" s="62" t="s">
        <v>89</v>
      </c>
      <c r="H8" s="63" t="s">
        <v>97</v>
      </c>
      <c r="I8" s="123">
        <v>2000</v>
      </c>
      <c r="J8" s="175"/>
      <c r="K8" s="75"/>
    </row>
    <row r="9" spans="1:11" ht="33" customHeight="1">
      <c r="A9" s="124" t="s">
        <v>261</v>
      </c>
      <c r="B9" s="26" t="s">
        <v>145</v>
      </c>
      <c r="C9" s="26" t="s">
        <v>152</v>
      </c>
      <c r="D9" s="26" t="s">
        <v>153</v>
      </c>
      <c r="E9" s="26" t="s">
        <v>68</v>
      </c>
      <c r="F9" s="26" t="s">
        <v>53</v>
      </c>
      <c r="G9" s="26" t="s">
        <v>87</v>
      </c>
      <c r="H9" s="61" t="s">
        <v>94</v>
      </c>
      <c r="I9" s="76">
        <v>5700</v>
      </c>
      <c r="J9" s="125">
        <f>I9</f>
        <v>5700</v>
      </c>
      <c r="K9" s="31"/>
    </row>
    <row r="10" spans="1:11" ht="26" customHeight="1">
      <c r="A10" s="103" t="s">
        <v>262</v>
      </c>
      <c r="B10" s="32" t="s">
        <v>8</v>
      </c>
      <c r="C10" s="32" t="s">
        <v>175</v>
      </c>
      <c r="D10" s="32" t="s">
        <v>189</v>
      </c>
      <c r="E10" s="90" t="s">
        <v>68</v>
      </c>
      <c r="F10" s="90" t="s">
        <v>53</v>
      </c>
      <c r="G10" s="90" t="s">
        <v>87</v>
      </c>
      <c r="H10" s="33" t="s">
        <v>94</v>
      </c>
      <c r="I10" s="77">
        <v>5000</v>
      </c>
      <c r="J10" s="92">
        <f>I10</f>
        <v>5000</v>
      </c>
      <c r="K10" s="91"/>
    </row>
    <row r="11" spans="1:11" ht="26" customHeight="1">
      <c r="A11" s="104" t="s">
        <v>263</v>
      </c>
      <c r="B11" s="34" t="s">
        <v>75</v>
      </c>
      <c r="C11" s="34" t="s">
        <v>184</v>
      </c>
      <c r="D11" s="34" t="s">
        <v>190</v>
      </c>
      <c r="E11" s="25" t="s">
        <v>82</v>
      </c>
      <c r="F11" s="25" t="s">
        <v>53</v>
      </c>
      <c r="G11" s="25" t="s">
        <v>85</v>
      </c>
      <c r="H11" s="35" t="s">
        <v>161</v>
      </c>
      <c r="I11" s="78">
        <v>1500</v>
      </c>
      <c r="J11" s="29">
        <f>I11</f>
        <v>1500</v>
      </c>
      <c r="K11" s="31"/>
    </row>
    <row r="12" spans="1:11" ht="15">
      <c r="A12" s="226" t="s">
        <v>264</v>
      </c>
      <c r="B12" s="182" t="s">
        <v>26</v>
      </c>
      <c r="C12" s="191" t="s">
        <v>181</v>
      </c>
      <c r="D12" s="36" t="s">
        <v>191</v>
      </c>
      <c r="E12" s="36" t="s">
        <v>68</v>
      </c>
      <c r="F12" s="102" t="s">
        <v>53</v>
      </c>
      <c r="G12" s="36" t="s">
        <v>87</v>
      </c>
      <c r="H12" s="37" t="s">
        <v>27</v>
      </c>
      <c r="I12" s="79">
        <v>2000</v>
      </c>
      <c r="J12" s="213">
        <f>SUM(I12:I13)</f>
        <v>3000</v>
      </c>
      <c r="K12" s="31"/>
    </row>
    <row r="13" spans="1:11" ht="14" customHeight="1">
      <c r="A13" s="226"/>
      <c r="B13" s="182"/>
      <c r="C13" s="145"/>
      <c r="D13" s="36" t="s">
        <v>192</v>
      </c>
      <c r="E13" s="36" t="s">
        <v>229</v>
      </c>
      <c r="F13" s="36" t="s">
        <v>56</v>
      </c>
      <c r="G13" s="36" t="s">
        <v>89</v>
      </c>
      <c r="H13" s="37" t="s">
        <v>28</v>
      </c>
      <c r="I13" s="79">
        <v>1000</v>
      </c>
      <c r="J13" s="214"/>
      <c r="K13" s="31"/>
    </row>
    <row r="14" spans="1:11" ht="16" customHeight="1">
      <c r="A14" s="228" t="s">
        <v>265</v>
      </c>
      <c r="B14" s="227" t="s">
        <v>9</v>
      </c>
      <c r="C14" s="152" t="s">
        <v>178</v>
      </c>
      <c r="D14" s="65" t="s">
        <v>193</v>
      </c>
      <c r="E14" s="65" t="s">
        <v>285</v>
      </c>
      <c r="F14" s="65" t="s">
        <v>78</v>
      </c>
      <c r="G14" s="65" t="s">
        <v>89</v>
      </c>
      <c r="H14" s="66" t="s">
        <v>97</v>
      </c>
      <c r="I14" s="80">
        <v>1500</v>
      </c>
      <c r="J14" s="186">
        <f>SUM(I14:I16)</f>
        <v>4000</v>
      </c>
      <c r="K14" s="31"/>
    </row>
    <row r="15" spans="1:11" ht="18" customHeight="1">
      <c r="A15" s="228"/>
      <c r="B15" s="227"/>
      <c r="C15" s="144"/>
      <c r="D15" s="65" t="s">
        <v>194</v>
      </c>
      <c r="E15" s="65" t="s">
        <v>292</v>
      </c>
      <c r="F15" s="65" t="s">
        <v>53</v>
      </c>
      <c r="G15" s="65" t="s">
        <v>85</v>
      </c>
      <c r="H15" s="66" t="s">
        <v>159</v>
      </c>
      <c r="I15" s="80">
        <v>1500</v>
      </c>
      <c r="J15" s="186"/>
      <c r="K15" s="31"/>
    </row>
    <row r="16" spans="1:11" ht="15">
      <c r="A16" s="228"/>
      <c r="B16" s="227"/>
      <c r="C16" s="145"/>
      <c r="D16" s="65" t="s">
        <v>195</v>
      </c>
      <c r="E16" s="65" t="s">
        <v>69</v>
      </c>
      <c r="F16" s="65" t="s">
        <v>54</v>
      </c>
      <c r="G16" s="65" t="s">
        <v>88</v>
      </c>
      <c r="H16" s="67" t="s">
        <v>294</v>
      </c>
      <c r="I16" s="80">
        <v>1000</v>
      </c>
      <c r="J16" s="187"/>
      <c r="K16" s="31"/>
    </row>
    <row r="17" spans="1:11" ht="15">
      <c r="A17" s="196" t="s">
        <v>266</v>
      </c>
      <c r="B17" s="178" t="s">
        <v>73</v>
      </c>
      <c r="C17" s="207" t="s">
        <v>179</v>
      </c>
      <c r="D17" s="114" t="s">
        <v>199</v>
      </c>
      <c r="E17" s="114" t="s">
        <v>286</v>
      </c>
      <c r="F17" s="126" t="s">
        <v>78</v>
      </c>
      <c r="G17" s="114" t="s">
        <v>89</v>
      </c>
      <c r="H17" s="127" t="s">
        <v>97</v>
      </c>
      <c r="I17" s="128">
        <v>2000</v>
      </c>
      <c r="J17" s="197">
        <f>SUM(I17:I19)</f>
        <v>6500</v>
      </c>
      <c r="K17" s="31"/>
    </row>
    <row r="18" spans="1:11" ht="15">
      <c r="A18" s="196"/>
      <c r="B18" s="178"/>
      <c r="C18" s="208"/>
      <c r="D18" s="114" t="s">
        <v>200</v>
      </c>
      <c r="E18" s="114" t="s">
        <v>148</v>
      </c>
      <c r="F18" s="114" t="s">
        <v>53</v>
      </c>
      <c r="G18" s="114" t="s">
        <v>158</v>
      </c>
      <c r="H18" s="127" t="s">
        <v>295</v>
      </c>
      <c r="I18" s="128">
        <v>2000</v>
      </c>
      <c r="J18" s="197"/>
      <c r="K18" s="31"/>
    </row>
    <row r="19" spans="1:11" ht="15">
      <c r="A19" s="196"/>
      <c r="B19" s="178"/>
      <c r="C19" s="209"/>
      <c r="D19" s="114" t="s">
        <v>201</v>
      </c>
      <c r="E19" s="114" t="s">
        <v>163</v>
      </c>
      <c r="F19" s="114" t="s">
        <v>56</v>
      </c>
      <c r="G19" s="114" t="s">
        <v>89</v>
      </c>
      <c r="H19" s="127" t="s">
        <v>28</v>
      </c>
      <c r="I19" s="128">
        <v>2500</v>
      </c>
      <c r="J19" s="197"/>
      <c r="K19" s="31"/>
    </row>
    <row r="20" spans="1:11" ht="15">
      <c r="A20" s="222" t="s">
        <v>267</v>
      </c>
      <c r="B20" s="224" t="s">
        <v>74</v>
      </c>
      <c r="C20" s="153" t="s">
        <v>187</v>
      </c>
      <c r="D20" s="111" t="s">
        <v>196</v>
      </c>
      <c r="E20" s="111" t="s">
        <v>163</v>
      </c>
      <c r="F20" s="111" t="s">
        <v>56</v>
      </c>
      <c r="G20" s="111" t="s">
        <v>89</v>
      </c>
      <c r="H20" s="129" t="s">
        <v>28</v>
      </c>
      <c r="I20" s="130">
        <v>1000</v>
      </c>
      <c r="J20" s="229">
        <f>SUM(I20:I22)</f>
        <v>3000</v>
      </c>
      <c r="K20" s="31"/>
    </row>
    <row r="21" spans="1:11" ht="15">
      <c r="A21" s="222"/>
      <c r="B21" s="224"/>
      <c r="C21" s="154"/>
      <c r="D21" s="111" t="s">
        <v>197</v>
      </c>
      <c r="E21" s="111" t="s">
        <v>82</v>
      </c>
      <c r="F21" s="111" t="s">
        <v>53</v>
      </c>
      <c r="G21" s="111" t="s">
        <v>85</v>
      </c>
      <c r="H21" s="129" t="s">
        <v>159</v>
      </c>
      <c r="I21" s="130">
        <v>1000</v>
      </c>
      <c r="J21" s="229"/>
      <c r="K21" s="31"/>
    </row>
    <row r="22" spans="1:11" ht="15">
      <c r="A22" s="223"/>
      <c r="B22" s="225"/>
      <c r="C22" s="155"/>
      <c r="D22" s="111" t="s">
        <v>198</v>
      </c>
      <c r="E22" s="111" t="s">
        <v>249</v>
      </c>
      <c r="F22" s="111" t="s">
        <v>54</v>
      </c>
      <c r="G22" s="111" t="s">
        <v>255</v>
      </c>
      <c r="H22" s="129" t="s">
        <v>162</v>
      </c>
      <c r="I22" s="130">
        <v>1000</v>
      </c>
      <c r="J22" s="230"/>
      <c r="K22" s="31"/>
    </row>
    <row r="23" spans="1:11" ht="17" customHeight="1">
      <c r="A23" s="105" t="s">
        <v>268</v>
      </c>
      <c r="B23" s="65" t="s">
        <v>10</v>
      </c>
      <c r="C23" s="65" t="s">
        <v>186</v>
      </c>
      <c r="D23" s="65" t="s">
        <v>202</v>
      </c>
      <c r="E23" s="65" t="s">
        <v>68</v>
      </c>
      <c r="F23" s="98" t="s">
        <v>53</v>
      </c>
      <c r="G23" s="65" t="s">
        <v>87</v>
      </c>
      <c r="H23" s="66" t="s">
        <v>94</v>
      </c>
      <c r="I23" s="80">
        <v>2000</v>
      </c>
      <c r="J23" s="99">
        <f>I23</f>
        <v>2000</v>
      </c>
      <c r="K23" s="31"/>
    </row>
    <row r="24" spans="1:11" ht="17" customHeight="1">
      <c r="A24" s="215" t="s">
        <v>269</v>
      </c>
      <c r="B24" s="183" t="s">
        <v>33</v>
      </c>
      <c r="C24" s="183" t="s">
        <v>167</v>
      </c>
      <c r="D24" s="109" t="s">
        <v>212</v>
      </c>
      <c r="E24" s="109" t="s">
        <v>148</v>
      </c>
      <c r="F24" s="109" t="s">
        <v>53</v>
      </c>
      <c r="G24" s="109" t="s">
        <v>158</v>
      </c>
      <c r="H24" s="39" t="s">
        <v>139</v>
      </c>
      <c r="I24" s="81">
        <v>1500</v>
      </c>
      <c r="J24" s="190">
        <f>SUM(I24:I26)</f>
        <v>4530</v>
      </c>
      <c r="K24" s="31"/>
    </row>
    <row r="25" spans="1:11" ht="17" customHeight="1">
      <c r="A25" s="216"/>
      <c r="B25" s="184"/>
      <c r="C25" s="184"/>
      <c r="D25" s="109" t="s">
        <v>247</v>
      </c>
      <c r="E25" s="109" t="s">
        <v>290</v>
      </c>
      <c r="F25" s="109" t="s">
        <v>56</v>
      </c>
      <c r="G25" s="109" t="s">
        <v>256</v>
      </c>
      <c r="H25" s="39" t="s">
        <v>289</v>
      </c>
      <c r="I25" s="81">
        <v>1730</v>
      </c>
      <c r="J25" s="184"/>
      <c r="K25" s="31"/>
    </row>
    <row r="26" spans="1:11" ht="17" customHeight="1">
      <c r="A26" s="217"/>
      <c r="B26" s="185"/>
      <c r="C26" s="185"/>
      <c r="D26" s="109" t="s">
        <v>248</v>
      </c>
      <c r="E26" s="109" t="s">
        <v>288</v>
      </c>
      <c r="F26" s="109" t="s">
        <v>53</v>
      </c>
      <c r="G26" s="109" t="s">
        <v>86</v>
      </c>
      <c r="H26" s="39" t="s">
        <v>287</v>
      </c>
      <c r="I26" s="81">
        <v>1300</v>
      </c>
      <c r="J26" s="185"/>
      <c r="K26" s="31"/>
    </row>
    <row r="27" spans="1:11" ht="18" customHeight="1">
      <c r="A27" s="156" t="s">
        <v>270</v>
      </c>
      <c r="B27" s="157" t="s">
        <v>11</v>
      </c>
      <c r="C27" s="210" t="s">
        <v>171</v>
      </c>
      <c r="D27" s="119" t="s">
        <v>203</v>
      </c>
      <c r="E27" s="119" t="s">
        <v>164</v>
      </c>
      <c r="F27" s="119" t="s">
        <v>53</v>
      </c>
      <c r="G27" s="119" t="s">
        <v>88</v>
      </c>
      <c r="H27" s="68" t="s">
        <v>165</v>
      </c>
      <c r="I27" s="82">
        <v>9000</v>
      </c>
      <c r="J27" s="195">
        <f>SUM(I27:I29)</f>
        <v>19000</v>
      </c>
      <c r="K27" s="31"/>
    </row>
    <row r="28" spans="1:11" ht="30">
      <c r="A28" s="156"/>
      <c r="B28" s="157"/>
      <c r="C28" s="211"/>
      <c r="D28" s="119" t="s">
        <v>204</v>
      </c>
      <c r="E28" s="119" t="s">
        <v>233</v>
      </c>
      <c r="F28" s="119" t="s">
        <v>54</v>
      </c>
      <c r="G28" s="119" t="s">
        <v>255</v>
      </c>
      <c r="H28" s="68" t="s">
        <v>162</v>
      </c>
      <c r="I28" s="82">
        <v>5000</v>
      </c>
      <c r="J28" s="195"/>
      <c r="K28" s="31"/>
    </row>
    <row r="29" spans="1:11" ht="15">
      <c r="A29" s="156"/>
      <c r="B29" s="157"/>
      <c r="C29" s="212"/>
      <c r="D29" s="119" t="s">
        <v>205</v>
      </c>
      <c r="E29" s="131" t="s">
        <v>235</v>
      </c>
      <c r="F29" s="132" t="s">
        <v>53</v>
      </c>
      <c r="G29" s="132" t="s">
        <v>89</v>
      </c>
      <c r="H29" s="68" t="s">
        <v>238</v>
      </c>
      <c r="I29" s="82">
        <v>5000</v>
      </c>
      <c r="J29" s="195"/>
      <c r="K29" s="31"/>
    </row>
    <row r="30" spans="1:11" ht="15">
      <c r="A30" s="158" t="s">
        <v>271</v>
      </c>
      <c r="B30" s="161" t="s">
        <v>146</v>
      </c>
      <c r="C30" s="161" t="s">
        <v>168</v>
      </c>
      <c r="D30" s="40" t="s">
        <v>206</v>
      </c>
      <c r="E30" s="40" t="s">
        <v>163</v>
      </c>
      <c r="F30" s="40" t="s">
        <v>56</v>
      </c>
      <c r="G30" s="40" t="s">
        <v>89</v>
      </c>
      <c r="H30" s="41" t="s">
        <v>28</v>
      </c>
      <c r="I30" s="83">
        <v>1500</v>
      </c>
      <c r="J30" s="188">
        <f>SUM(I30:I32)</f>
        <v>4000</v>
      </c>
      <c r="K30" s="31"/>
    </row>
    <row r="31" spans="1:11" ht="15">
      <c r="A31" s="159"/>
      <c r="B31" s="162"/>
      <c r="C31" s="162"/>
      <c r="D31" s="40" t="s">
        <v>245</v>
      </c>
      <c r="E31" s="40" t="s">
        <v>230</v>
      </c>
      <c r="F31" s="40" t="s">
        <v>57</v>
      </c>
      <c r="G31" s="40" t="s">
        <v>89</v>
      </c>
      <c r="H31" s="41" t="s">
        <v>231</v>
      </c>
      <c r="I31" s="83">
        <v>1000</v>
      </c>
      <c r="J31" s="162"/>
      <c r="K31" s="31"/>
    </row>
    <row r="32" spans="1:11" ht="15">
      <c r="A32" s="160"/>
      <c r="B32" s="163"/>
      <c r="C32" s="163"/>
      <c r="D32" s="40" t="s">
        <v>246</v>
      </c>
      <c r="E32" s="40" t="s">
        <v>69</v>
      </c>
      <c r="F32" s="40" t="s">
        <v>54</v>
      </c>
      <c r="G32" s="40" t="s">
        <v>88</v>
      </c>
      <c r="H32" s="41" t="s">
        <v>294</v>
      </c>
      <c r="I32" s="83">
        <v>1500</v>
      </c>
      <c r="J32" s="163"/>
      <c r="K32" s="31"/>
    </row>
    <row r="33" spans="1:11" ht="15">
      <c r="A33" s="146" t="s">
        <v>272</v>
      </c>
      <c r="B33" s="164" t="s">
        <v>13</v>
      </c>
      <c r="C33" s="164" t="s">
        <v>172</v>
      </c>
      <c r="D33" s="112" t="s">
        <v>218</v>
      </c>
      <c r="E33" s="112" t="s">
        <v>285</v>
      </c>
      <c r="F33" s="112" t="s">
        <v>78</v>
      </c>
      <c r="G33" s="112" t="s">
        <v>89</v>
      </c>
      <c r="H33" s="43" t="s">
        <v>97</v>
      </c>
      <c r="I33" s="84">
        <v>2200</v>
      </c>
      <c r="J33" s="181">
        <f>SUM(I33:I35)</f>
        <v>6400</v>
      </c>
      <c r="K33" s="31"/>
    </row>
    <row r="34" spans="1:11" ht="15">
      <c r="A34" s="147"/>
      <c r="B34" s="167"/>
      <c r="C34" s="165"/>
      <c r="D34" s="112" t="s">
        <v>219</v>
      </c>
      <c r="E34" s="112" t="s">
        <v>163</v>
      </c>
      <c r="F34" s="112" t="s">
        <v>56</v>
      </c>
      <c r="G34" s="112" t="s">
        <v>89</v>
      </c>
      <c r="H34" s="43" t="s">
        <v>28</v>
      </c>
      <c r="I34" s="84">
        <v>2200</v>
      </c>
      <c r="J34" s="189"/>
      <c r="K34" s="31"/>
    </row>
    <row r="35" spans="1:11" ht="15">
      <c r="A35" s="148"/>
      <c r="B35" s="166"/>
      <c r="C35" s="166"/>
      <c r="D35" s="112" t="s">
        <v>237</v>
      </c>
      <c r="E35" s="112" t="s">
        <v>68</v>
      </c>
      <c r="F35" s="112" t="s">
        <v>53</v>
      </c>
      <c r="G35" s="112" t="s">
        <v>87</v>
      </c>
      <c r="H35" s="43" t="s">
        <v>94</v>
      </c>
      <c r="I35" s="84">
        <v>2000</v>
      </c>
      <c r="J35" s="166"/>
      <c r="K35" s="31"/>
    </row>
    <row r="36" spans="1:11" ht="15">
      <c r="A36" s="106" t="s">
        <v>273</v>
      </c>
      <c r="B36" s="38" t="s">
        <v>23</v>
      </c>
      <c r="C36" s="38" t="s">
        <v>182</v>
      </c>
      <c r="D36" s="38" t="s">
        <v>211</v>
      </c>
      <c r="E36" s="38" t="s">
        <v>163</v>
      </c>
      <c r="F36" s="38" t="s">
        <v>56</v>
      </c>
      <c r="G36" s="38" t="s">
        <v>89</v>
      </c>
      <c r="H36" s="39" t="s">
        <v>28</v>
      </c>
      <c r="I36" s="81">
        <v>2000</v>
      </c>
      <c r="J36" s="93">
        <f>I36</f>
        <v>2000</v>
      </c>
      <c r="K36" s="31"/>
    </row>
    <row r="37" spans="1:11" ht="15">
      <c r="A37" s="133" t="s">
        <v>274</v>
      </c>
      <c r="B37" s="119" t="s">
        <v>14</v>
      </c>
      <c r="C37" s="119" t="s">
        <v>188</v>
      </c>
      <c r="D37" s="119" t="s">
        <v>207</v>
      </c>
      <c r="E37" s="119" t="s">
        <v>285</v>
      </c>
      <c r="F37" s="119" t="s">
        <v>78</v>
      </c>
      <c r="G37" s="119" t="s">
        <v>89</v>
      </c>
      <c r="H37" s="68" t="s">
        <v>97</v>
      </c>
      <c r="I37" s="82">
        <v>3000</v>
      </c>
      <c r="J37" s="117">
        <f>I37</f>
        <v>3000</v>
      </c>
      <c r="K37" s="31"/>
    </row>
    <row r="38" spans="1:11" ht="15">
      <c r="A38" s="231" t="s">
        <v>276</v>
      </c>
      <c r="B38" s="179" t="s">
        <v>12</v>
      </c>
      <c r="C38" s="161" t="s">
        <v>174</v>
      </c>
      <c r="D38" s="40" t="s">
        <v>208</v>
      </c>
      <c r="E38" s="40" t="s">
        <v>82</v>
      </c>
      <c r="F38" s="40" t="s">
        <v>53</v>
      </c>
      <c r="G38" s="40" t="s">
        <v>85</v>
      </c>
      <c r="H38" s="41" t="s">
        <v>159</v>
      </c>
      <c r="I38" s="83">
        <v>400</v>
      </c>
      <c r="J38" s="232">
        <f>SUM(I38:I40)</f>
        <v>1000</v>
      </c>
      <c r="K38" s="31"/>
    </row>
    <row r="39" spans="1:11" ht="15">
      <c r="A39" s="231"/>
      <c r="B39" s="179"/>
      <c r="C39" s="162"/>
      <c r="D39" s="40" t="s">
        <v>209</v>
      </c>
      <c r="E39" s="40" t="s">
        <v>253</v>
      </c>
      <c r="F39" s="40" t="s">
        <v>55</v>
      </c>
      <c r="G39" s="40" t="s">
        <v>89</v>
      </c>
      <c r="H39" s="41" t="s">
        <v>252</v>
      </c>
      <c r="I39" s="83">
        <v>300</v>
      </c>
      <c r="J39" s="233"/>
      <c r="K39" s="31"/>
    </row>
    <row r="40" spans="1:11" ht="15">
      <c r="A40" s="231"/>
      <c r="B40" s="179"/>
      <c r="C40" s="163"/>
      <c r="D40" s="40" t="s">
        <v>210</v>
      </c>
      <c r="E40" s="40" t="s">
        <v>90</v>
      </c>
      <c r="F40" s="40" t="s">
        <v>254</v>
      </c>
      <c r="G40" s="40" t="s">
        <v>89</v>
      </c>
      <c r="H40" s="41" t="s">
        <v>291</v>
      </c>
      <c r="I40" s="83">
        <v>300</v>
      </c>
      <c r="J40" s="233"/>
      <c r="K40" s="31"/>
    </row>
    <row r="41" spans="1:11" ht="15">
      <c r="A41" s="236" t="s">
        <v>275</v>
      </c>
      <c r="B41" s="180" t="s">
        <v>29</v>
      </c>
      <c r="C41" s="164" t="s">
        <v>176</v>
      </c>
      <c r="D41" s="42" t="s">
        <v>213</v>
      </c>
      <c r="E41" s="42" t="s">
        <v>292</v>
      </c>
      <c r="F41" s="100" t="s">
        <v>53</v>
      </c>
      <c r="G41" s="42" t="s">
        <v>85</v>
      </c>
      <c r="H41" s="74" t="s">
        <v>159</v>
      </c>
      <c r="I41" s="84">
        <v>3000</v>
      </c>
      <c r="J41" s="181">
        <f>SUM(I41:I43)</f>
        <v>8000</v>
      </c>
      <c r="K41" s="31"/>
    </row>
    <row r="42" spans="1:11" ht="15">
      <c r="A42" s="236"/>
      <c r="B42" s="180"/>
      <c r="C42" s="144"/>
      <c r="D42" s="42" t="s">
        <v>214</v>
      </c>
      <c r="E42" s="134" t="s">
        <v>229</v>
      </c>
      <c r="F42" s="134" t="s">
        <v>56</v>
      </c>
      <c r="G42" s="134" t="s">
        <v>88</v>
      </c>
      <c r="H42" s="74" t="s">
        <v>28</v>
      </c>
      <c r="I42" s="84">
        <v>2000</v>
      </c>
      <c r="J42" s="144"/>
      <c r="K42" s="31"/>
    </row>
    <row r="43" spans="1:11" ht="15">
      <c r="A43" s="236"/>
      <c r="B43" s="180"/>
      <c r="C43" s="145"/>
      <c r="D43" s="42" t="s">
        <v>215</v>
      </c>
      <c r="E43" s="42" t="s">
        <v>293</v>
      </c>
      <c r="F43" s="42" t="s">
        <v>78</v>
      </c>
      <c r="G43" s="42" t="s">
        <v>89</v>
      </c>
      <c r="H43" s="74" t="s">
        <v>97</v>
      </c>
      <c r="I43" s="84">
        <v>3000</v>
      </c>
      <c r="J43" s="145"/>
      <c r="K43" s="31"/>
    </row>
    <row r="44" spans="1:11" ht="13" customHeight="1">
      <c r="A44" s="107" t="s">
        <v>278</v>
      </c>
      <c r="B44" s="69" t="s">
        <v>30</v>
      </c>
      <c r="C44" s="69" t="s">
        <v>177</v>
      </c>
      <c r="D44" s="69" t="s">
        <v>177</v>
      </c>
      <c r="E44" s="69" t="s">
        <v>230</v>
      </c>
      <c r="F44" s="69" t="s">
        <v>57</v>
      </c>
      <c r="G44" s="69" t="s">
        <v>89</v>
      </c>
      <c r="H44" s="70" t="s">
        <v>231</v>
      </c>
      <c r="I44" s="85">
        <v>1600</v>
      </c>
      <c r="J44" s="94">
        <f>I44</f>
        <v>1600</v>
      </c>
      <c r="K44" s="31"/>
    </row>
    <row r="45" spans="1:11" ht="17" customHeight="1">
      <c r="A45" s="108" t="s">
        <v>277</v>
      </c>
      <c r="B45" s="118" t="s">
        <v>15</v>
      </c>
      <c r="C45" s="118" t="s">
        <v>183</v>
      </c>
      <c r="D45" s="118" t="s">
        <v>183</v>
      </c>
      <c r="E45" s="69" t="s">
        <v>230</v>
      </c>
      <c r="F45" s="69" t="s">
        <v>57</v>
      </c>
      <c r="G45" s="69" t="s">
        <v>89</v>
      </c>
      <c r="H45" s="70" t="s">
        <v>231</v>
      </c>
      <c r="I45" s="86">
        <v>3500</v>
      </c>
      <c r="J45" s="95">
        <f>I45</f>
        <v>3500</v>
      </c>
      <c r="K45" s="31"/>
    </row>
    <row r="46" spans="1:11" ht="20" customHeight="1">
      <c r="A46" s="237" t="s">
        <v>279</v>
      </c>
      <c r="B46" s="177" t="s">
        <v>16</v>
      </c>
      <c r="C46" s="239" t="s">
        <v>185</v>
      </c>
      <c r="D46" s="49" t="s">
        <v>222</v>
      </c>
      <c r="E46" s="49" t="s">
        <v>234</v>
      </c>
      <c r="F46" s="49" t="s">
        <v>54</v>
      </c>
      <c r="G46" s="49" t="s">
        <v>88</v>
      </c>
      <c r="H46" s="71" t="s">
        <v>294</v>
      </c>
      <c r="I46" s="87">
        <v>2000</v>
      </c>
      <c r="J46" s="218">
        <f>SUM(I46:I48)</f>
        <v>8000</v>
      </c>
      <c r="K46" s="31"/>
    </row>
    <row r="47" spans="1:11" ht="20" customHeight="1">
      <c r="A47" s="237"/>
      <c r="B47" s="177"/>
      <c r="C47" s="144"/>
      <c r="D47" s="49" t="s">
        <v>223</v>
      </c>
      <c r="E47" s="49" t="s">
        <v>235</v>
      </c>
      <c r="F47" s="49" t="s">
        <v>53</v>
      </c>
      <c r="G47" s="49" t="s">
        <v>89</v>
      </c>
      <c r="H47" s="71" t="s">
        <v>238</v>
      </c>
      <c r="I47" s="87">
        <v>3000</v>
      </c>
      <c r="J47" s="218"/>
      <c r="K47" s="31"/>
    </row>
    <row r="48" spans="1:11" ht="20" customHeight="1">
      <c r="A48" s="237"/>
      <c r="B48" s="177"/>
      <c r="C48" s="145"/>
      <c r="D48" s="49" t="s">
        <v>224</v>
      </c>
      <c r="E48" s="49" t="s">
        <v>285</v>
      </c>
      <c r="F48" s="101" t="s">
        <v>78</v>
      </c>
      <c r="G48" s="49" t="s">
        <v>89</v>
      </c>
      <c r="H48" s="71" t="s">
        <v>97</v>
      </c>
      <c r="I48" s="87">
        <v>3000</v>
      </c>
      <c r="J48" s="218"/>
      <c r="K48" s="31"/>
    </row>
    <row r="49" spans="1:11" ht="20" customHeight="1">
      <c r="A49" s="251" t="s">
        <v>280</v>
      </c>
      <c r="B49" s="248" t="s">
        <v>31</v>
      </c>
      <c r="C49" s="248" t="s">
        <v>170</v>
      </c>
      <c r="D49" s="115" t="s">
        <v>239</v>
      </c>
      <c r="E49" s="115" t="s">
        <v>68</v>
      </c>
      <c r="F49" s="115" t="s">
        <v>53</v>
      </c>
      <c r="G49" s="115" t="s">
        <v>87</v>
      </c>
      <c r="H49" s="72" t="s">
        <v>242</v>
      </c>
      <c r="I49" s="88">
        <v>2000</v>
      </c>
      <c r="J49" s="244">
        <f>SUM(I49:I51)</f>
        <v>6800</v>
      </c>
      <c r="K49" s="31"/>
    </row>
    <row r="50" spans="1:11" ht="20" customHeight="1">
      <c r="A50" s="252"/>
      <c r="B50" s="245"/>
      <c r="C50" s="245"/>
      <c r="D50" s="115" t="s">
        <v>240</v>
      </c>
      <c r="E50" s="115" t="s">
        <v>251</v>
      </c>
      <c r="F50" s="115" t="s">
        <v>100</v>
      </c>
      <c r="G50" s="115" t="s">
        <v>89</v>
      </c>
      <c r="H50" s="72" t="s">
        <v>243</v>
      </c>
      <c r="I50" s="88">
        <v>3200</v>
      </c>
      <c r="J50" s="245"/>
      <c r="K50" s="31"/>
    </row>
    <row r="51" spans="1:11" ht="20" customHeight="1">
      <c r="A51" s="253"/>
      <c r="B51" s="246"/>
      <c r="C51" s="246"/>
      <c r="D51" s="115" t="s">
        <v>241</v>
      </c>
      <c r="E51" s="115" t="s">
        <v>235</v>
      </c>
      <c r="F51" s="115" t="s">
        <v>53</v>
      </c>
      <c r="G51" s="115" t="s">
        <v>89</v>
      </c>
      <c r="H51" s="72" t="s">
        <v>244</v>
      </c>
      <c r="I51" s="88">
        <v>1600</v>
      </c>
      <c r="J51" s="246"/>
      <c r="K51" s="31"/>
    </row>
    <row r="52" spans="1:11" ht="20" customHeight="1">
      <c r="A52" s="247" t="s">
        <v>281</v>
      </c>
      <c r="B52" s="168" t="s">
        <v>25</v>
      </c>
      <c r="C52" s="240" t="s">
        <v>173</v>
      </c>
      <c r="D52" s="30" t="s">
        <v>226</v>
      </c>
      <c r="E52" s="30" t="s">
        <v>82</v>
      </c>
      <c r="F52" s="30" t="s">
        <v>53</v>
      </c>
      <c r="G52" s="30" t="s">
        <v>85</v>
      </c>
      <c r="H52" s="97" t="s">
        <v>161</v>
      </c>
      <c r="I52" s="89">
        <v>3500</v>
      </c>
      <c r="J52" s="219">
        <f>SUM(I52:I54)</f>
        <v>7000</v>
      </c>
      <c r="K52" s="31"/>
    </row>
    <row r="53" spans="1:11" ht="20" customHeight="1">
      <c r="A53" s="247"/>
      <c r="B53" s="168"/>
      <c r="C53" s="220"/>
      <c r="D53" s="30" t="s">
        <v>227</v>
      </c>
      <c r="E53" s="30" t="s">
        <v>229</v>
      </c>
      <c r="F53" s="30" t="s">
        <v>56</v>
      </c>
      <c r="G53" s="30" t="s">
        <v>89</v>
      </c>
      <c r="H53" s="97" t="s">
        <v>28</v>
      </c>
      <c r="I53" s="89">
        <v>1500</v>
      </c>
      <c r="J53" s="220"/>
      <c r="K53" s="31"/>
    </row>
    <row r="54" spans="1:11" ht="20" customHeight="1">
      <c r="A54" s="247"/>
      <c r="B54" s="168"/>
      <c r="C54" s="221"/>
      <c r="D54" s="30" t="s">
        <v>228</v>
      </c>
      <c r="E54" s="30" t="s">
        <v>285</v>
      </c>
      <c r="F54" s="10" t="s">
        <v>78</v>
      </c>
      <c r="G54" s="30" t="s">
        <v>89</v>
      </c>
      <c r="H54" s="97" t="s">
        <v>97</v>
      </c>
      <c r="I54" s="89">
        <v>2000</v>
      </c>
      <c r="J54" s="221"/>
      <c r="K54" s="31"/>
    </row>
    <row r="55" spans="1:11" ht="17" customHeight="1">
      <c r="A55" s="237" t="s">
        <v>282</v>
      </c>
      <c r="B55" s="177" t="s">
        <v>22</v>
      </c>
      <c r="C55" s="239" t="s">
        <v>169</v>
      </c>
      <c r="D55" s="116" t="s">
        <v>216</v>
      </c>
      <c r="E55" s="116" t="s">
        <v>229</v>
      </c>
      <c r="F55" s="116" t="s">
        <v>56</v>
      </c>
      <c r="G55" s="116" t="s">
        <v>89</v>
      </c>
      <c r="H55" s="71" t="s">
        <v>28</v>
      </c>
      <c r="I55" s="87">
        <v>1750</v>
      </c>
      <c r="J55" s="218">
        <f>SUM(I55:I56)</f>
        <v>2320</v>
      </c>
      <c r="K55" s="31"/>
    </row>
    <row r="56" spans="1:11" ht="16" customHeight="1">
      <c r="A56" s="237"/>
      <c r="B56" s="177"/>
      <c r="C56" s="254"/>
      <c r="D56" s="116" t="s">
        <v>217</v>
      </c>
      <c r="E56" s="116" t="s">
        <v>232</v>
      </c>
      <c r="F56" s="116" t="s">
        <v>93</v>
      </c>
      <c r="G56" s="116" t="s">
        <v>256</v>
      </c>
      <c r="H56" s="71" t="s">
        <v>236</v>
      </c>
      <c r="I56" s="87">
        <v>570</v>
      </c>
      <c r="J56" s="250"/>
      <c r="K56" s="31"/>
    </row>
    <row r="57" spans="1:11" ht="15" customHeight="1">
      <c r="A57" s="238" t="s">
        <v>283</v>
      </c>
      <c r="B57" s="176" t="s">
        <v>24</v>
      </c>
      <c r="C57" s="248" t="s">
        <v>180</v>
      </c>
      <c r="D57" s="115" t="s">
        <v>220</v>
      </c>
      <c r="E57" s="115" t="s">
        <v>82</v>
      </c>
      <c r="F57" s="115" t="s">
        <v>53</v>
      </c>
      <c r="G57" s="115" t="s">
        <v>85</v>
      </c>
      <c r="H57" s="72" t="s">
        <v>159</v>
      </c>
      <c r="I57" s="88">
        <v>600</v>
      </c>
      <c r="J57" s="249">
        <f>SUM(I57:I58)</f>
        <v>1700</v>
      </c>
      <c r="K57" s="31"/>
    </row>
    <row r="58" spans="1:11" ht="17" customHeight="1">
      <c r="A58" s="238"/>
      <c r="B58" s="176"/>
      <c r="C58" s="246"/>
      <c r="D58" s="115" t="s">
        <v>221</v>
      </c>
      <c r="E58" s="115" t="s">
        <v>285</v>
      </c>
      <c r="F58" s="60" t="s">
        <v>78</v>
      </c>
      <c r="G58" s="115" t="s">
        <v>89</v>
      </c>
      <c r="H58" s="72" t="s">
        <v>97</v>
      </c>
      <c r="I58" s="88">
        <v>1100</v>
      </c>
      <c r="J58" s="249"/>
      <c r="K58" s="31"/>
    </row>
    <row r="59" spans="1:11" ht="15">
      <c r="A59" s="241" t="s">
        <v>284</v>
      </c>
      <c r="B59" s="240" t="s">
        <v>32</v>
      </c>
      <c r="C59" s="240" t="s">
        <v>166</v>
      </c>
      <c r="D59" s="110" t="s">
        <v>225</v>
      </c>
      <c r="E59" s="110" t="s">
        <v>285</v>
      </c>
      <c r="F59" s="10" t="s">
        <v>78</v>
      </c>
      <c r="G59" s="110" t="s">
        <v>89</v>
      </c>
      <c r="H59" s="73" t="s">
        <v>97</v>
      </c>
      <c r="I59" s="89">
        <v>7380</v>
      </c>
      <c r="J59" s="243">
        <f>SUM(I59:I60)</f>
        <v>14480</v>
      </c>
      <c r="K59" s="31"/>
    </row>
    <row r="60" spans="1:11" ht="15">
      <c r="A60" s="242"/>
      <c r="B60" s="221"/>
      <c r="C60" s="221"/>
      <c r="D60" s="110" t="s">
        <v>250</v>
      </c>
      <c r="E60" s="110" t="s">
        <v>68</v>
      </c>
      <c r="F60" s="110" t="s">
        <v>53</v>
      </c>
      <c r="G60" s="110" t="s">
        <v>87</v>
      </c>
      <c r="H60" s="73" t="s">
        <v>94</v>
      </c>
      <c r="I60" s="89">
        <v>7100</v>
      </c>
      <c r="J60" s="221"/>
      <c r="K60" s="31"/>
    </row>
    <row r="61" spans="1:11" ht="15">
      <c r="A61" s="142" t="s">
        <v>296</v>
      </c>
      <c r="B61" s="140" t="s">
        <v>297</v>
      </c>
      <c r="C61" s="137" t="s">
        <v>298</v>
      </c>
      <c r="D61" s="136" t="s">
        <v>299</v>
      </c>
      <c r="E61" s="136" t="s">
        <v>302</v>
      </c>
      <c r="F61" s="136" t="s">
        <v>53</v>
      </c>
      <c r="G61" s="136" t="s">
        <v>306</v>
      </c>
      <c r="H61" s="73" t="s">
        <v>165</v>
      </c>
      <c r="I61" s="89">
        <v>742</v>
      </c>
      <c r="J61" s="143">
        <f>SUM(I61:I63)</f>
        <v>1500</v>
      </c>
      <c r="K61" s="31"/>
    </row>
    <row r="62" spans="1:11" ht="15">
      <c r="A62" s="141"/>
      <c r="B62" s="141"/>
      <c r="C62" s="138"/>
      <c r="D62" s="136" t="s">
        <v>300</v>
      </c>
      <c r="E62" s="136" t="s">
        <v>303</v>
      </c>
      <c r="F62" s="136" t="s">
        <v>54</v>
      </c>
      <c r="G62" s="136" t="s">
        <v>306</v>
      </c>
      <c r="H62" s="73" t="s">
        <v>294</v>
      </c>
      <c r="I62" s="89">
        <v>403</v>
      </c>
      <c r="J62" s="144"/>
      <c r="K62" s="31"/>
    </row>
    <row r="63" spans="1:11" ht="15">
      <c r="A63" s="141"/>
      <c r="B63" s="141"/>
      <c r="C63" s="139"/>
      <c r="D63" s="136" t="s">
        <v>301</v>
      </c>
      <c r="E63" s="136" t="s">
        <v>304</v>
      </c>
      <c r="F63" s="136" t="s">
        <v>305</v>
      </c>
      <c r="G63" s="136" t="s">
        <v>307</v>
      </c>
      <c r="H63" s="73" t="s">
        <v>94</v>
      </c>
      <c r="I63" s="89">
        <v>355</v>
      </c>
      <c r="J63" s="145"/>
      <c r="K63" s="31"/>
    </row>
    <row r="64" spans="1:11">
      <c r="A64" s="234" t="s">
        <v>5</v>
      </c>
      <c r="B64" s="235"/>
      <c r="C64" s="235"/>
      <c r="D64" s="235"/>
      <c r="E64" s="235"/>
      <c r="F64" s="235"/>
      <c r="G64" s="235"/>
      <c r="H64" s="235"/>
      <c r="I64" s="235"/>
      <c r="J64" s="96">
        <f>SUM(J3:J63)</f>
        <v>132530</v>
      </c>
      <c r="K64" s="31"/>
    </row>
  </sheetData>
  <autoFilter ref="A2:J64" xr:uid="{CFD6202D-5262-5A49-BC68-E47296514F10}"/>
  <mergeCells count="78">
    <mergeCell ref="J59:J60"/>
    <mergeCell ref="J49:J51"/>
    <mergeCell ref="A52:A54"/>
    <mergeCell ref="B49:B51"/>
    <mergeCell ref="C49:C51"/>
    <mergeCell ref="J57:J58"/>
    <mergeCell ref="J55:J56"/>
    <mergeCell ref="A49:A51"/>
    <mergeCell ref="C55:C56"/>
    <mergeCell ref="C57:C58"/>
    <mergeCell ref="A64:I64"/>
    <mergeCell ref="B41:B43"/>
    <mergeCell ref="A41:A43"/>
    <mergeCell ref="B52:B54"/>
    <mergeCell ref="B55:B56"/>
    <mergeCell ref="A46:A48"/>
    <mergeCell ref="B46:B48"/>
    <mergeCell ref="B57:B58"/>
    <mergeCell ref="A57:A58"/>
    <mergeCell ref="C46:C48"/>
    <mergeCell ref="C52:C54"/>
    <mergeCell ref="C59:C60"/>
    <mergeCell ref="B59:B60"/>
    <mergeCell ref="A59:A60"/>
    <mergeCell ref="A55:A56"/>
    <mergeCell ref="C41:C43"/>
    <mergeCell ref="J46:J48"/>
    <mergeCell ref="J52:J54"/>
    <mergeCell ref="A20:A22"/>
    <mergeCell ref="B20:B22"/>
    <mergeCell ref="B12:B13"/>
    <mergeCell ref="A12:A13"/>
    <mergeCell ref="B14:B16"/>
    <mergeCell ref="A14:A16"/>
    <mergeCell ref="J20:J22"/>
    <mergeCell ref="A38:A40"/>
    <mergeCell ref="J38:J40"/>
    <mergeCell ref="C38:C40"/>
    <mergeCell ref="A1:J1"/>
    <mergeCell ref="J27:J29"/>
    <mergeCell ref="A17:A19"/>
    <mergeCell ref="B17:B19"/>
    <mergeCell ref="J17:J19"/>
    <mergeCell ref="J3:J5"/>
    <mergeCell ref="C3:C5"/>
    <mergeCell ref="B3:B5"/>
    <mergeCell ref="C17:C19"/>
    <mergeCell ref="C27:C29"/>
    <mergeCell ref="J12:J13"/>
    <mergeCell ref="A24:A26"/>
    <mergeCell ref="B24:B26"/>
    <mergeCell ref="J41:J43"/>
    <mergeCell ref="B38:B40"/>
    <mergeCell ref="C24:C26"/>
    <mergeCell ref="J14:J16"/>
    <mergeCell ref="J30:J32"/>
    <mergeCell ref="J33:J35"/>
    <mergeCell ref="J24:J26"/>
    <mergeCell ref="C12:C13"/>
    <mergeCell ref="A6:A8"/>
    <mergeCell ref="B6:B8"/>
    <mergeCell ref="C6:C8"/>
    <mergeCell ref="J6:J8"/>
    <mergeCell ref="C61:C63"/>
    <mergeCell ref="B61:B63"/>
    <mergeCell ref="A61:A63"/>
    <mergeCell ref="J61:J63"/>
    <mergeCell ref="A33:A35"/>
    <mergeCell ref="A3:A5"/>
    <mergeCell ref="C14:C16"/>
    <mergeCell ref="C20:C22"/>
    <mergeCell ref="A27:A29"/>
    <mergeCell ref="B27:B29"/>
    <mergeCell ref="A30:A32"/>
    <mergeCell ref="B30:B32"/>
    <mergeCell ref="C30:C32"/>
    <mergeCell ref="C33:C35"/>
    <mergeCell ref="B33:B35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66FB4-0DD6-7947-9FD1-7AD0B3F8E53E}">
  <dimension ref="A1:J26"/>
  <sheetViews>
    <sheetView tabSelected="1" workbookViewId="0">
      <pane xSplit="7" ySplit="2" topLeftCell="I3" activePane="bottomRight" state="frozenSplit"/>
      <selection pane="topRight" activeCell="D1" sqref="D1"/>
      <selection pane="bottomLeft" activeCell="A5" sqref="A5"/>
      <selection pane="bottomRight" activeCell="J2" sqref="J1:K1048576"/>
    </sheetView>
  </sheetViews>
  <sheetFormatPr baseColWidth="10" defaultRowHeight="14"/>
  <cols>
    <col min="1" max="1" width="10.83203125" style="7"/>
    <col min="2" max="2" width="14.6640625" style="7" customWidth="1"/>
    <col min="3" max="3" width="16.33203125" style="7" customWidth="1"/>
    <col min="4" max="4" width="18.1640625" style="7" customWidth="1"/>
    <col min="5" max="5" width="9.5" style="7" customWidth="1"/>
    <col min="6" max="6" width="7.5" style="7" customWidth="1"/>
    <col min="7" max="7" width="8.1640625" style="7" customWidth="1"/>
    <col min="8" max="8" width="30.83203125" style="7" customWidth="1"/>
    <col min="9" max="9" width="11.1640625" style="7" customWidth="1"/>
    <col min="10" max="16384" width="10.83203125" style="7"/>
  </cols>
  <sheetData>
    <row r="1" spans="1:10">
      <c r="A1" s="192" t="s">
        <v>0</v>
      </c>
      <c r="B1" s="193"/>
      <c r="C1" s="193"/>
      <c r="D1" s="193"/>
      <c r="E1" s="193"/>
      <c r="F1" s="193"/>
      <c r="G1" s="193"/>
      <c r="H1" s="193"/>
      <c r="I1" s="193"/>
      <c r="J1" s="194"/>
    </row>
    <row r="2" spans="1:10" ht="30">
      <c r="A2" s="5" t="s">
        <v>1</v>
      </c>
      <c r="B2" s="5" t="s">
        <v>2</v>
      </c>
      <c r="C2" s="5" t="s">
        <v>108</v>
      </c>
      <c r="D2" s="5" t="s">
        <v>106</v>
      </c>
      <c r="E2" s="5" t="s">
        <v>34</v>
      </c>
      <c r="F2" s="5" t="s">
        <v>35</v>
      </c>
      <c r="G2" s="5" t="s">
        <v>36</v>
      </c>
      <c r="H2" s="5" t="s">
        <v>3</v>
      </c>
      <c r="I2" s="5" t="s">
        <v>4</v>
      </c>
      <c r="J2" s="5" t="s">
        <v>5</v>
      </c>
    </row>
    <row r="3" spans="1:10" ht="37" customHeight="1">
      <c r="A3" s="2" t="s">
        <v>104</v>
      </c>
      <c r="B3" s="2" t="s">
        <v>105</v>
      </c>
      <c r="C3" s="2">
        <v>27</v>
      </c>
      <c r="D3" s="2" t="s">
        <v>104</v>
      </c>
      <c r="E3" s="2" t="s">
        <v>104</v>
      </c>
      <c r="F3" s="2" t="s">
        <v>104</v>
      </c>
      <c r="G3" s="2" t="s">
        <v>104</v>
      </c>
      <c r="H3" s="3">
        <v>61</v>
      </c>
      <c r="I3" s="8">
        <v>131030</v>
      </c>
      <c r="J3" s="4"/>
    </row>
    <row r="4" spans="1:10" ht="15">
      <c r="A4" s="260">
        <v>18</v>
      </c>
      <c r="B4" s="260" t="s">
        <v>72</v>
      </c>
      <c r="C4" s="260" t="s">
        <v>142</v>
      </c>
      <c r="D4" s="26" t="s">
        <v>143</v>
      </c>
      <c r="E4" s="26" t="s">
        <v>64</v>
      </c>
      <c r="F4" s="26" t="s">
        <v>53</v>
      </c>
      <c r="G4" s="26" t="s">
        <v>77</v>
      </c>
      <c r="H4" s="51" t="s">
        <v>94</v>
      </c>
      <c r="I4" s="52">
        <v>3000</v>
      </c>
      <c r="J4" s="255">
        <f>+SUM(I4:I5)</f>
        <v>5000</v>
      </c>
    </row>
    <row r="5" spans="1:10" ht="15">
      <c r="A5" s="278"/>
      <c r="B5" s="278"/>
      <c r="C5" s="261"/>
      <c r="D5" s="26" t="s">
        <v>144</v>
      </c>
      <c r="E5" s="26" t="s">
        <v>67</v>
      </c>
      <c r="F5" s="26" t="s">
        <v>53</v>
      </c>
      <c r="G5" s="26" t="s">
        <v>76</v>
      </c>
      <c r="H5" s="51" t="s">
        <v>17</v>
      </c>
      <c r="I5" s="52">
        <v>2000</v>
      </c>
      <c r="J5" s="256"/>
    </row>
    <row r="6" spans="1:10" ht="21" customHeight="1">
      <c r="A6" s="257">
        <v>28</v>
      </c>
      <c r="B6" s="257" t="s">
        <v>71</v>
      </c>
      <c r="C6" s="257" t="s">
        <v>110</v>
      </c>
      <c r="D6" s="25" t="s">
        <v>111</v>
      </c>
      <c r="E6" s="9" t="s">
        <v>64</v>
      </c>
      <c r="F6" s="9" t="s">
        <v>53</v>
      </c>
      <c r="G6" s="9" t="s">
        <v>77</v>
      </c>
      <c r="H6" s="11" t="s">
        <v>94</v>
      </c>
      <c r="I6" s="12">
        <v>1500</v>
      </c>
      <c r="J6" s="274">
        <f>SUM(I6:I10)</f>
        <v>3600</v>
      </c>
    </row>
    <row r="7" spans="1:10" ht="15">
      <c r="A7" s="257"/>
      <c r="B7" s="257"/>
      <c r="C7" s="257"/>
      <c r="D7" s="25" t="s">
        <v>112</v>
      </c>
      <c r="E7" s="9" t="s">
        <v>66</v>
      </c>
      <c r="F7" s="9" t="s">
        <v>56</v>
      </c>
      <c r="G7" s="9" t="s">
        <v>81</v>
      </c>
      <c r="H7" s="11" t="s">
        <v>28</v>
      </c>
      <c r="I7" s="12">
        <v>1000</v>
      </c>
      <c r="J7" s="274"/>
    </row>
    <row r="8" spans="1:10" ht="15">
      <c r="A8" s="257"/>
      <c r="B8" s="257"/>
      <c r="C8" s="257"/>
      <c r="D8" s="25" t="s">
        <v>113</v>
      </c>
      <c r="E8" s="9" t="s">
        <v>257</v>
      </c>
      <c r="F8" s="9" t="s">
        <v>58</v>
      </c>
      <c r="G8" s="9" t="s">
        <v>81</v>
      </c>
      <c r="H8" s="11" t="s">
        <v>97</v>
      </c>
      <c r="I8" s="12">
        <v>400</v>
      </c>
      <c r="J8" s="274"/>
    </row>
    <row r="9" spans="1:10" ht="15">
      <c r="A9" s="257"/>
      <c r="B9" s="257"/>
      <c r="C9" s="257"/>
      <c r="D9" s="25" t="s">
        <v>114</v>
      </c>
      <c r="E9" s="9" t="s">
        <v>92</v>
      </c>
      <c r="F9" s="9" t="s">
        <v>93</v>
      </c>
      <c r="G9" s="9" t="s">
        <v>80</v>
      </c>
      <c r="H9" s="11" t="s">
        <v>96</v>
      </c>
      <c r="I9" s="12">
        <v>400</v>
      </c>
      <c r="J9" s="274"/>
    </row>
    <row r="10" spans="1:10" ht="15">
      <c r="A10" s="257"/>
      <c r="B10" s="257"/>
      <c r="C10" s="257"/>
      <c r="D10" s="25" t="s">
        <v>115</v>
      </c>
      <c r="E10" s="9" t="s">
        <v>91</v>
      </c>
      <c r="F10" s="9" t="s">
        <v>55</v>
      </c>
      <c r="G10" s="9" t="s">
        <v>81</v>
      </c>
      <c r="H10" s="11" t="s">
        <v>95</v>
      </c>
      <c r="I10" s="12">
        <v>300</v>
      </c>
      <c r="J10" s="274"/>
    </row>
    <row r="11" spans="1:10" ht="15">
      <c r="A11" s="207">
        <v>36</v>
      </c>
      <c r="B11" s="207" t="s">
        <v>18</v>
      </c>
      <c r="C11" s="207" t="s">
        <v>129</v>
      </c>
      <c r="D11" s="28" t="s">
        <v>125</v>
      </c>
      <c r="E11" s="27" t="s">
        <v>66</v>
      </c>
      <c r="F11" s="27" t="s">
        <v>56</v>
      </c>
      <c r="G11" s="27" t="s">
        <v>81</v>
      </c>
      <c r="H11" s="44" t="s">
        <v>122</v>
      </c>
      <c r="I11" s="45">
        <v>1800</v>
      </c>
      <c r="J11" s="275">
        <f>SUM(I11:I14)</f>
        <v>5500</v>
      </c>
    </row>
    <row r="12" spans="1:10" ht="15">
      <c r="A12" s="258"/>
      <c r="B12" s="258"/>
      <c r="C12" s="258"/>
      <c r="D12" s="28" t="s">
        <v>126</v>
      </c>
      <c r="E12" s="27" t="s">
        <v>123</v>
      </c>
      <c r="F12" s="27" t="s">
        <v>53</v>
      </c>
      <c r="G12" s="27" t="s">
        <v>77</v>
      </c>
      <c r="H12" s="44" t="s">
        <v>94</v>
      </c>
      <c r="I12" s="45">
        <v>1500</v>
      </c>
      <c r="J12" s="276"/>
    </row>
    <row r="13" spans="1:10" ht="15">
      <c r="A13" s="258"/>
      <c r="B13" s="258"/>
      <c r="C13" s="258"/>
      <c r="D13" s="28" t="s">
        <v>127</v>
      </c>
      <c r="E13" s="27" t="s">
        <v>91</v>
      </c>
      <c r="F13" s="27" t="s">
        <v>55</v>
      </c>
      <c r="G13" s="27" t="s">
        <v>81</v>
      </c>
      <c r="H13" s="44" t="s">
        <v>95</v>
      </c>
      <c r="I13" s="45">
        <v>1200</v>
      </c>
      <c r="J13" s="276"/>
    </row>
    <row r="14" spans="1:10" ht="15">
      <c r="A14" s="259"/>
      <c r="B14" s="259"/>
      <c r="C14" s="259"/>
      <c r="D14" s="28" t="s">
        <v>128</v>
      </c>
      <c r="E14" s="27" t="s">
        <v>124</v>
      </c>
      <c r="F14" s="27" t="s">
        <v>78</v>
      </c>
      <c r="G14" s="27" t="s">
        <v>80</v>
      </c>
      <c r="H14" s="44" t="s">
        <v>79</v>
      </c>
      <c r="I14" s="45">
        <v>1000</v>
      </c>
      <c r="J14" s="277"/>
    </row>
    <row r="15" spans="1:10" ht="15">
      <c r="A15" s="157">
        <v>37</v>
      </c>
      <c r="B15" s="157" t="s">
        <v>19</v>
      </c>
      <c r="C15" s="210" t="s">
        <v>116</v>
      </c>
      <c r="D15" s="6" t="s">
        <v>117</v>
      </c>
      <c r="E15" s="46" t="s">
        <v>66</v>
      </c>
      <c r="F15" s="46" t="s">
        <v>56</v>
      </c>
      <c r="G15" s="46" t="s">
        <v>81</v>
      </c>
      <c r="H15" s="47" t="s">
        <v>28</v>
      </c>
      <c r="I15" s="48">
        <v>2000</v>
      </c>
      <c r="J15" s="195">
        <f>SUM(I15:I19)</f>
        <v>8000</v>
      </c>
    </row>
    <row r="16" spans="1:10" ht="15">
      <c r="A16" s="157"/>
      <c r="B16" s="157"/>
      <c r="C16" s="268"/>
      <c r="D16" s="6" t="s">
        <v>118</v>
      </c>
      <c r="E16" s="46" t="s">
        <v>98</v>
      </c>
      <c r="F16" s="46" t="s">
        <v>53</v>
      </c>
      <c r="G16" s="46" t="s">
        <v>80</v>
      </c>
      <c r="H16" s="47" t="s">
        <v>101</v>
      </c>
      <c r="I16" s="48">
        <v>2000</v>
      </c>
      <c r="J16" s="195"/>
    </row>
    <row r="17" spans="1:10" ht="15">
      <c r="A17" s="157"/>
      <c r="B17" s="157"/>
      <c r="C17" s="268"/>
      <c r="D17" s="6" t="s">
        <v>119</v>
      </c>
      <c r="E17" s="46" t="s">
        <v>99</v>
      </c>
      <c r="F17" s="46" t="s">
        <v>100</v>
      </c>
      <c r="G17" s="46" t="s">
        <v>81</v>
      </c>
      <c r="H17" s="47" t="s">
        <v>102</v>
      </c>
      <c r="I17" s="48">
        <v>1000</v>
      </c>
      <c r="J17" s="195"/>
    </row>
    <row r="18" spans="1:10" ht="15">
      <c r="A18" s="157"/>
      <c r="B18" s="157"/>
      <c r="C18" s="268"/>
      <c r="D18" s="6" t="s">
        <v>120</v>
      </c>
      <c r="E18" s="46" t="s">
        <v>91</v>
      </c>
      <c r="F18" s="46" t="s">
        <v>55</v>
      </c>
      <c r="G18" s="46" t="s">
        <v>81</v>
      </c>
      <c r="H18" s="47" t="s">
        <v>95</v>
      </c>
      <c r="I18" s="48">
        <v>2000</v>
      </c>
      <c r="J18" s="195"/>
    </row>
    <row r="19" spans="1:10" ht="17" customHeight="1">
      <c r="A19" s="157"/>
      <c r="B19" s="157"/>
      <c r="C19" s="269"/>
      <c r="D19" s="6" t="s">
        <v>121</v>
      </c>
      <c r="E19" s="46" t="s">
        <v>67</v>
      </c>
      <c r="F19" s="46" t="s">
        <v>53</v>
      </c>
      <c r="G19" s="46" t="s">
        <v>76</v>
      </c>
      <c r="H19" s="47" t="s">
        <v>133</v>
      </c>
      <c r="I19" s="48">
        <v>1000</v>
      </c>
      <c r="J19" s="265"/>
    </row>
    <row r="20" spans="1:10" ht="15">
      <c r="A20" s="266">
        <v>41</v>
      </c>
      <c r="B20" s="266" t="s">
        <v>70</v>
      </c>
      <c r="C20" s="270" t="s">
        <v>134</v>
      </c>
      <c r="D20" s="53" t="s">
        <v>130</v>
      </c>
      <c r="E20" s="54" t="s">
        <v>64</v>
      </c>
      <c r="F20" s="54" t="s">
        <v>53</v>
      </c>
      <c r="G20" s="54" t="s">
        <v>77</v>
      </c>
      <c r="H20" s="55" t="s">
        <v>94</v>
      </c>
      <c r="I20" s="56">
        <v>1000</v>
      </c>
      <c r="J20" s="267">
        <f>SUM(I20:I22)</f>
        <v>6000</v>
      </c>
    </row>
    <row r="21" spans="1:10" ht="15">
      <c r="A21" s="266"/>
      <c r="B21" s="266"/>
      <c r="C21" s="271"/>
      <c r="D21" s="53" t="s">
        <v>131</v>
      </c>
      <c r="E21" s="54" t="s">
        <v>65</v>
      </c>
      <c r="F21" s="54" t="s">
        <v>78</v>
      </c>
      <c r="G21" s="54" t="s">
        <v>80</v>
      </c>
      <c r="H21" s="55" t="s">
        <v>79</v>
      </c>
      <c r="I21" s="56">
        <v>3000</v>
      </c>
      <c r="J21" s="267"/>
    </row>
    <row r="22" spans="1:10" ht="15">
      <c r="A22" s="266"/>
      <c r="B22" s="266"/>
      <c r="C22" s="272"/>
      <c r="D22" s="53" t="s">
        <v>132</v>
      </c>
      <c r="E22" s="54" t="s">
        <v>66</v>
      </c>
      <c r="F22" s="54" t="s">
        <v>56</v>
      </c>
      <c r="G22" s="54" t="s">
        <v>81</v>
      </c>
      <c r="H22" s="55" t="s">
        <v>28</v>
      </c>
      <c r="I22" s="57">
        <v>2000</v>
      </c>
      <c r="J22" s="267"/>
    </row>
    <row r="23" spans="1:10" ht="15">
      <c r="A23" s="262">
        <v>45</v>
      </c>
      <c r="B23" s="176" t="s">
        <v>20</v>
      </c>
      <c r="C23" s="176" t="s">
        <v>135</v>
      </c>
      <c r="D23" s="50" t="s">
        <v>136</v>
      </c>
      <c r="E23" s="50" t="s">
        <v>140</v>
      </c>
      <c r="F23" s="50" t="s">
        <v>53</v>
      </c>
      <c r="G23" s="50" t="s">
        <v>141</v>
      </c>
      <c r="H23" s="58" t="s">
        <v>139</v>
      </c>
      <c r="I23" s="59">
        <v>1600</v>
      </c>
      <c r="J23" s="273">
        <f>SUM(I23:I25)</f>
        <v>6600</v>
      </c>
    </row>
    <row r="24" spans="1:10" ht="15">
      <c r="A24" s="263"/>
      <c r="B24" s="176"/>
      <c r="C24" s="176"/>
      <c r="D24" s="50" t="s">
        <v>137</v>
      </c>
      <c r="E24" s="50" t="s">
        <v>123</v>
      </c>
      <c r="F24" s="50" t="s">
        <v>53</v>
      </c>
      <c r="G24" s="50" t="s">
        <v>77</v>
      </c>
      <c r="H24" s="58" t="s">
        <v>94</v>
      </c>
      <c r="I24" s="59">
        <v>4000</v>
      </c>
      <c r="J24" s="273"/>
    </row>
    <row r="25" spans="1:10" ht="15">
      <c r="A25" s="264"/>
      <c r="B25" s="176"/>
      <c r="C25" s="176"/>
      <c r="D25" s="50" t="s">
        <v>138</v>
      </c>
      <c r="E25" s="60" t="s">
        <v>91</v>
      </c>
      <c r="F25" s="60" t="s">
        <v>55</v>
      </c>
      <c r="G25" s="60" t="s">
        <v>81</v>
      </c>
      <c r="H25" s="58" t="s">
        <v>95</v>
      </c>
      <c r="I25" s="59">
        <v>1000</v>
      </c>
      <c r="J25" s="273"/>
    </row>
    <row r="26" spans="1:10">
      <c r="A26" s="192" t="s">
        <v>5</v>
      </c>
      <c r="B26" s="193"/>
      <c r="C26" s="193"/>
      <c r="D26" s="193"/>
      <c r="E26" s="193"/>
      <c r="F26" s="193"/>
      <c r="G26" s="193"/>
      <c r="H26" s="193"/>
      <c r="I26" s="193"/>
      <c r="J26" s="13">
        <f>SUM(J4:J25)</f>
        <v>34700</v>
      </c>
    </row>
  </sheetData>
  <autoFilter ref="A2:J2" xr:uid="{CFD6202D-5262-5A49-BC68-E47296514F10}"/>
  <mergeCells count="26">
    <mergeCell ref="A1:J1"/>
    <mergeCell ref="C20:C22"/>
    <mergeCell ref="J23:J25"/>
    <mergeCell ref="A6:A10"/>
    <mergeCell ref="B6:B10"/>
    <mergeCell ref="J6:J10"/>
    <mergeCell ref="A11:A14"/>
    <mergeCell ref="B11:B14"/>
    <mergeCell ref="J11:J14"/>
    <mergeCell ref="A15:A19"/>
    <mergeCell ref="B15:B19"/>
    <mergeCell ref="A4:A5"/>
    <mergeCell ref="B4:B5"/>
    <mergeCell ref="J4:J5"/>
    <mergeCell ref="C6:C10"/>
    <mergeCell ref="C11:C14"/>
    <mergeCell ref="C4:C5"/>
    <mergeCell ref="A26:I26"/>
    <mergeCell ref="A23:A25"/>
    <mergeCell ref="B23:B25"/>
    <mergeCell ref="C23:C25"/>
    <mergeCell ref="J15:J19"/>
    <mergeCell ref="A20:A22"/>
    <mergeCell ref="B20:B22"/>
    <mergeCell ref="J20:J22"/>
    <mergeCell ref="C15:C19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CA1A2-8E3A-4C43-AE88-3B5A717878B8}">
  <dimension ref="A1:K10"/>
  <sheetViews>
    <sheetView workbookViewId="0">
      <pane xSplit="7" ySplit="2" topLeftCell="H3" activePane="bottomRight" state="frozenSplit"/>
      <selection pane="topRight" activeCell="D1" sqref="D1"/>
      <selection pane="bottomLeft" activeCell="A5" sqref="A5"/>
      <selection pane="bottomRight" activeCell="K2" sqref="K1:L1048576"/>
    </sheetView>
  </sheetViews>
  <sheetFormatPr baseColWidth="10" defaultRowHeight="14"/>
  <cols>
    <col min="1" max="1" width="10.83203125" style="14"/>
    <col min="2" max="2" width="10.5" style="14" customWidth="1"/>
    <col min="3" max="3" width="14.5" style="14" customWidth="1"/>
    <col min="4" max="4" width="19" style="14" customWidth="1"/>
    <col min="5" max="5" width="9.5" style="14" customWidth="1"/>
    <col min="6" max="6" width="7.5" style="14" customWidth="1"/>
    <col min="7" max="7" width="8.1640625" style="14" customWidth="1"/>
    <col min="8" max="8" width="42.83203125" style="14" customWidth="1"/>
    <col min="9" max="9" width="13.83203125" style="14" customWidth="1"/>
    <col min="10" max="10" width="8.83203125" style="14" customWidth="1"/>
    <col min="11" max="12" width="10.83203125" style="14"/>
    <col min="13" max="13" width="10.83203125" style="14" customWidth="1"/>
    <col min="14" max="16384" width="10.83203125" style="14"/>
  </cols>
  <sheetData>
    <row r="1" spans="1:11">
      <c r="A1" s="279" t="s">
        <v>0</v>
      </c>
      <c r="B1" s="280"/>
      <c r="C1" s="280"/>
      <c r="D1" s="280"/>
      <c r="E1" s="280"/>
      <c r="F1" s="280"/>
      <c r="G1" s="280"/>
      <c r="H1" s="280"/>
      <c r="I1" s="280"/>
      <c r="J1" s="280"/>
    </row>
    <row r="2" spans="1:11" ht="15">
      <c r="A2" s="15" t="s">
        <v>1</v>
      </c>
      <c r="B2" s="15" t="s">
        <v>2</v>
      </c>
      <c r="C2" s="15" t="s">
        <v>108</v>
      </c>
      <c r="D2" s="15" t="s">
        <v>106</v>
      </c>
      <c r="E2" s="15" t="s">
        <v>34</v>
      </c>
      <c r="F2" s="15" t="s">
        <v>35</v>
      </c>
      <c r="G2" s="15" t="s">
        <v>36</v>
      </c>
      <c r="H2" s="15" t="s">
        <v>3</v>
      </c>
      <c r="I2" s="15" t="s">
        <v>4</v>
      </c>
      <c r="J2" s="15" t="s">
        <v>5</v>
      </c>
    </row>
    <row r="3" spans="1:11" ht="15">
      <c r="A3" s="281" t="s">
        <v>107</v>
      </c>
      <c r="B3" s="281" t="s">
        <v>21</v>
      </c>
      <c r="C3" s="281" t="s">
        <v>109</v>
      </c>
      <c r="D3" s="16" t="s">
        <v>104</v>
      </c>
      <c r="E3" s="15" t="s">
        <v>47</v>
      </c>
      <c r="F3" s="15" t="s">
        <v>57</v>
      </c>
      <c r="G3" s="15" t="s">
        <v>63</v>
      </c>
      <c r="H3" s="17" t="s">
        <v>52</v>
      </c>
      <c r="I3" s="18">
        <v>7000</v>
      </c>
      <c r="J3" s="281">
        <f>SUM(I3:I10)</f>
        <v>40000</v>
      </c>
      <c r="K3" s="20"/>
    </row>
    <row r="4" spans="1:11" ht="15">
      <c r="A4" s="282"/>
      <c r="B4" s="282"/>
      <c r="C4" s="282"/>
      <c r="D4" s="16" t="s">
        <v>104</v>
      </c>
      <c r="E4" s="15" t="s">
        <v>41</v>
      </c>
      <c r="F4" s="15" t="s">
        <v>53</v>
      </c>
      <c r="G4" s="15" t="s">
        <v>61</v>
      </c>
      <c r="H4" s="17" t="s">
        <v>50</v>
      </c>
      <c r="I4" s="18">
        <v>6000</v>
      </c>
      <c r="J4" s="282"/>
    </row>
    <row r="5" spans="1:11" ht="14" customHeight="1">
      <c r="A5" s="282"/>
      <c r="B5" s="282"/>
      <c r="C5" s="282"/>
      <c r="D5" s="16" t="s">
        <v>104</v>
      </c>
      <c r="E5" s="15" t="s">
        <v>44</v>
      </c>
      <c r="F5" s="15" t="s">
        <v>55</v>
      </c>
      <c r="G5" s="15" t="s">
        <v>63</v>
      </c>
      <c r="H5" s="21" t="s">
        <v>51</v>
      </c>
      <c r="I5" s="18">
        <v>6000</v>
      </c>
      <c r="J5" s="282"/>
    </row>
    <row r="6" spans="1:11" ht="17" customHeight="1">
      <c r="A6" s="282"/>
      <c r="B6" s="282"/>
      <c r="C6" s="282"/>
      <c r="D6" s="16" t="s">
        <v>104</v>
      </c>
      <c r="E6" s="15" t="s">
        <v>49</v>
      </c>
      <c r="F6" s="15" t="s">
        <v>58</v>
      </c>
      <c r="G6" s="15" t="s">
        <v>63</v>
      </c>
      <c r="H6" s="21" t="s">
        <v>48</v>
      </c>
      <c r="I6" s="18">
        <v>5000</v>
      </c>
      <c r="J6" s="282"/>
    </row>
    <row r="7" spans="1:11" ht="15">
      <c r="A7" s="282"/>
      <c r="B7" s="282"/>
      <c r="C7" s="282"/>
      <c r="D7" s="16" t="s">
        <v>104</v>
      </c>
      <c r="E7" s="15" t="s">
        <v>40</v>
      </c>
      <c r="F7" s="15" t="s">
        <v>53</v>
      </c>
      <c r="G7" s="15" t="s">
        <v>60</v>
      </c>
      <c r="H7" s="17" t="s">
        <v>39</v>
      </c>
      <c r="I7" s="18">
        <v>5000</v>
      </c>
      <c r="J7" s="282"/>
    </row>
    <row r="8" spans="1:11" ht="15">
      <c r="A8" s="282"/>
      <c r="B8" s="282"/>
      <c r="C8" s="282"/>
      <c r="D8" s="16" t="s">
        <v>104</v>
      </c>
      <c r="E8" s="16" t="s">
        <v>38</v>
      </c>
      <c r="F8" s="16" t="s">
        <v>53</v>
      </c>
      <c r="G8" s="16" t="s">
        <v>59</v>
      </c>
      <c r="H8" s="23" t="s">
        <v>37</v>
      </c>
      <c r="I8" s="19">
        <v>5000</v>
      </c>
      <c r="J8" s="282"/>
    </row>
    <row r="9" spans="1:11" ht="30">
      <c r="A9" s="282"/>
      <c r="B9" s="282"/>
      <c r="C9" s="282"/>
      <c r="D9" s="16" t="s">
        <v>104</v>
      </c>
      <c r="E9" s="15" t="s">
        <v>43</v>
      </c>
      <c r="F9" s="15" t="s">
        <v>54</v>
      </c>
      <c r="G9" s="15" t="s">
        <v>62</v>
      </c>
      <c r="H9" s="21" t="s">
        <v>42</v>
      </c>
      <c r="I9" s="22">
        <v>3000</v>
      </c>
      <c r="J9" s="282"/>
    </row>
    <row r="10" spans="1:11" ht="15">
      <c r="A10" s="283"/>
      <c r="B10" s="283"/>
      <c r="C10" s="283"/>
      <c r="D10" s="16" t="s">
        <v>104</v>
      </c>
      <c r="E10" s="15" t="s">
        <v>46</v>
      </c>
      <c r="F10" s="15" t="s">
        <v>56</v>
      </c>
      <c r="G10" s="15" t="s">
        <v>63</v>
      </c>
      <c r="H10" s="17" t="s">
        <v>45</v>
      </c>
      <c r="I10" s="18">
        <v>3000</v>
      </c>
      <c r="J10" s="283"/>
    </row>
  </sheetData>
  <autoFilter ref="A2:J10" xr:uid="{CFD6202D-5262-5A49-BC68-E47296514F10}"/>
  <mergeCells count="5">
    <mergeCell ref="A1:J1"/>
    <mergeCell ref="C3:C10"/>
    <mergeCell ref="A3:A10"/>
    <mergeCell ref="B3:B10"/>
    <mergeCell ref="J3:J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ANS club 2020</vt:lpstr>
      <vt:lpstr>ANS comité 2020</vt:lpstr>
      <vt:lpstr>ANS ligue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2020-03-27T10:41:18Z</dcterms:created>
  <dcterms:modified xsi:type="dcterms:W3CDTF">2020-05-13T07:18:12Z</dcterms:modified>
</cp:coreProperties>
</file>