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 firstSheet="5" activeTab="16"/>
  </bookViews>
  <sheets>
    <sheet name="cd18" sheetId="2" r:id="rId1"/>
    <sheet name="cd28" sheetId="3" r:id="rId2"/>
    <sheet name="cd36" sheetId="4" r:id="rId3"/>
    <sheet name="cd37" sheetId="5" r:id="rId4"/>
    <sheet name="cd41" sheetId="6" r:id="rId5"/>
    <sheet name="cd45" sheetId="7" r:id="rId6"/>
    <sheet name="poussins" sheetId="8" r:id="rId7"/>
    <sheet name="poussines" sheetId="9" r:id="rId8"/>
    <sheet name="benjamins" sheetId="17" r:id="rId9"/>
    <sheet name="benjamines" sheetId="16" r:id="rId10"/>
    <sheet name="minimes g" sheetId="15" r:id="rId11"/>
    <sheet name="minimes f" sheetId="14" r:id="rId12"/>
    <sheet name="cadets" sheetId="13" r:id="rId13"/>
    <sheet name="cadettes" sheetId="12" r:id="rId14"/>
    <sheet name="juniors g" sheetId="11" r:id="rId15"/>
    <sheet name="juniors f" sheetId="10" r:id="rId16"/>
    <sheet name="global" sheetId="1" r:id="rId17"/>
    <sheet name="Feuil2" sheetId="19" r:id="rId18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J21" i="6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J22" i="2"/>
  <c r="J21" i="2"/>
  <c r="K20" i="2"/>
  <c r="K19" i="2"/>
  <c r="H18" i="2"/>
  <c r="H17" i="2"/>
  <c r="B8" i="1" s="1"/>
  <c r="I16" i="2"/>
  <c r="I15" i="2"/>
  <c r="F14" i="2"/>
  <c r="B6" i="1" s="1"/>
  <c r="F13" i="2"/>
  <c r="G12" i="2"/>
  <c r="G11" i="2"/>
  <c r="D10" i="2"/>
  <c r="D9" i="2"/>
  <c r="E8" i="2"/>
  <c r="B5" i="1" s="1"/>
  <c r="E7" i="2"/>
  <c r="B6" i="2"/>
  <c r="B5" i="2"/>
  <c r="C4" i="2"/>
  <c r="C3" i="2"/>
  <c r="J22" i="3"/>
  <c r="J21" i="3"/>
  <c r="K20" i="3"/>
  <c r="K19" i="3"/>
  <c r="H18" i="3"/>
  <c r="H17" i="3"/>
  <c r="I16" i="3"/>
  <c r="I15" i="3"/>
  <c r="C9" i="1" s="1"/>
  <c r="F14" i="3"/>
  <c r="F13" i="3"/>
  <c r="C6" i="1" s="1"/>
  <c r="G12" i="3"/>
  <c r="G11" i="3"/>
  <c r="D10" i="3"/>
  <c r="C4" i="1" s="1"/>
  <c r="D9" i="3"/>
  <c r="E8" i="3"/>
  <c r="E7" i="3"/>
  <c r="C5" i="1" s="1"/>
  <c r="B6" i="3"/>
  <c r="B5" i="3"/>
  <c r="C4" i="3"/>
  <c r="C3" i="3"/>
  <c r="C8" i="1"/>
  <c r="J22" i="4"/>
  <c r="J21" i="4"/>
  <c r="K20" i="4"/>
  <c r="K19" i="4"/>
  <c r="H18" i="4"/>
  <c r="H17" i="4"/>
  <c r="I16" i="4"/>
  <c r="I15" i="4"/>
  <c r="D9" i="1" s="1"/>
  <c r="F14" i="4"/>
  <c r="F13" i="4"/>
  <c r="D6" i="1" s="1"/>
  <c r="G12" i="4"/>
  <c r="G11" i="4"/>
  <c r="D10" i="4"/>
  <c r="D9" i="4"/>
  <c r="D4" i="1" s="1"/>
  <c r="E8" i="4"/>
  <c r="E7" i="4"/>
  <c r="B6" i="4"/>
  <c r="B5" i="4"/>
  <c r="C4" i="4"/>
  <c r="C3" i="4"/>
  <c r="D5" i="1"/>
  <c r="J22" i="5"/>
  <c r="J21" i="5"/>
  <c r="E10" i="1" s="1"/>
  <c r="K20" i="5"/>
  <c r="K19" i="5"/>
  <c r="H18" i="5"/>
  <c r="H17" i="5"/>
  <c r="I16" i="5"/>
  <c r="I15" i="5"/>
  <c r="E9" i="1" s="1"/>
  <c r="F14" i="5"/>
  <c r="E6" i="1" s="1"/>
  <c r="F13" i="5"/>
  <c r="G12" i="5"/>
  <c r="G11" i="5"/>
  <c r="D10" i="5"/>
  <c r="D9" i="5"/>
  <c r="E8" i="5"/>
  <c r="E7" i="5"/>
  <c r="B6" i="5"/>
  <c r="E2" i="1" s="1"/>
  <c r="B5" i="5"/>
  <c r="C4" i="5"/>
  <c r="C3" i="5"/>
  <c r="E11" i="1"/>
  <c r="E8" i="1"/>
  <c r="E4" i="1"/>
  <c r="C3" i="6"/>
  <c r="C4" i="6"/>
  <c r="B5" i="6"/>
  <c r="B6" i="6"/>
  <c r="E7" i="6"/>
  <c r="E8" i="6"/>
  <c r="F5" i="1" s="1"/>
  <c r="D9" i="6"/>
  <c r="D10" i="6"/>
  <c r="F4" i="1" s="1"/>
  <c r="G11" i="6"/>
  <c r="F7" i="1" s="1"/>
  <c r="G12" i="6"/>
  <c r="F13" i="6"/>
  <c r="F14" i="6"/>
  <c r="I15" i="6"/>
  <c r="I16" i="6"/>
  <c r="H17" i="6"/>
  <c r="H18" i="6"/>
  <c r="K19" i="6"/>
  <c r="K20" i="6"/>
  <c r="J22" i="6"/>
  <c r="C3" i="7"/>
  <c r="C4" i="7"/>
  <c r="B5" i="7"/>
  <c r="G2" i="1" s="1"/>
  <c r="B6" i="7"/>
  <c r="E7" i="7"/>
  <c r="E8" i="7"/>
  <c r="D9" i="7"/>
  <c r="D10" i="7"/>
  <c r="G11" i="7"/>
  <c r="G12" i="7"/>
  <c r="F13" i="7"/>
  <c r="F14" i="7"/>
  <c r="I15" i="7"/>
  <c r="I16" i="7"/>
  <c r="H17" i="7"/>
  <c r="H18" i="7"/>
  <c r="K19" i="7"/>
  <c r="G11" i="1" s="1"/>
  <c r="K20" i="7"/>
  <c r="J21" i="7"/>
  <c r="J22" i="7"/>
  <c r="G10" i="1" s="1"/>
  <c r="F11" i="1"/>
  <c r="F10" i="1"/>
  <c r="G9" i="1"/>
  <c r="F9" i="1"/>
  <c r="G8" i="1"/>
  <c r="F8" i="1"/>
  <c r="G7" i="1"/>
  <c r="G6" i="1"/>
  <c r="G5" i="1"/>
  <c r="E7" i="1"/>
  <c r="D11" i="1"/>
  <c r="D8" i="1"/>
  <c r="C11" i="1"/>
  <c r="C10" i="1"/>
  <c r="C3" i="1"/>
  <c r="G4" i="1"/>
  <c r="D2" i="1"/>
  <c r="C2" i="1"/>
  <c r="B3" i="1"/>
  <c r="B2" i="1"/>
  <c r="B11" i="1"/>
  <c r="B7" i="1"/>
  <c r="B4" i="1"/>
  <c r="G3" i="1"/>
  <c r="F3" i="1"/>
  <c r="E3" i="1"/>
  <c r="D3" i="1"/>
  <c r="D10" i="1" l="1"/>
  <c r="C7" i="1"/>
  <c r="C12" i="1" s="1"/>
  <c r="C14" i="1" s="1"/>
  <c r="B9" i="1"/>
  <c r="B10" i="1"/>
  <c r="D7" i="1"/>
  <c r="E5" i="1"/>
  <c r="E12" i="1" s="1"/>
  <c r="E14" i="1" s="1"/>
  <c r="F6" i="1"/>
  <c r="F12" i="1"/>
  <c r="F14" i="1" s="1"/>
  <c r="G12" i="1"/>
  <c r="G14" i="1" s="1"/>
  <c r="B12" i="1"/>
  <c r="B14" i="1" s="1"/>
  <c r="D12" i="1" l="1"/>
  <c r="D14" i="1" s="1"/>
</calcChain>
</file>

<file path=xl/sharedStrings.xml><?xml version="1.0" encoding="utf-8"?>
<sst xmlns="http://schemas.openxmlformats.org/spreadsheetml/2006/main" count="292" uniqueCount="144">
  <si>
    <t>cd18</t>
  </si>
  <si>
    <t>cd28</t>
  </si>
  <si>
    <t>cd36</t>
  </si>
  <si>
    <t>cd37</t>
  </si>
  <si>
    <t>cd41</t>
  </si>
  <si>
    <t>cd45</t>
  </si>
  <si>
    <t>poussins g</t>
  </si>
  <si>
    <t>poussins f</t>
  </si>
  <si>
    <t>benjamins g</t>
  </si>
  <si>
    <t>benjamins f</t>
  </si>
  <si>
    <t>minimes g</t>
  </si>
  <si>
    <t>minimes f</t>
  </si>
  <si>
    <t>cadets g</t>
  </si>
  <si>
    <t>cadets f</t>
  </si>
  <si>
    <t>juniors g</t>
  </si>
  <si>
    <t>juniors f</t>
  </si>
  <si>
    <t>total</t>
  </si>
  <si>
    <t xml:space="preserve">penalités joueurs </t>
  </si>
  <si>
    <t>sous-total</t>
  </si>
  <si>
    <t>listes des joueurs</t>
  </si>
  <si>
    <t>poussins</t>
  </si>
  <si>
    <t>g</t>
  </si>
  <si>
    <t>f</t>
  </si>
  <si>
    <t>benjamins</t>
  </si>
  <si>
    <t>minimes</t>
  </si>
  <si>
    <t>cadets</t>
  </si>
  <si>
    <t>juniors</t>
  </si>
  <si>
    <t>SINGER BERRUET Lyloo</t>
  </si>
  <si>
    <t>SART Nathan</t>
  </si>
  <si>
    <t>PETAT Aaron</t>
  </si>
  <si>
    <t>LE HARDY Léah</t>
  </si>
  <si>
    <t>SIMONNET Lana</t>
  </si>
  <si>
    <t>CUNIN Simon</t>
  </si>
  <si>
    <t>BLONDEAU Paul</t>
  </si>
  <si>
    <t>FERRAND DOUINE Marion</t>
  </si>
  <si>
    <t>PRUDHOMME Faustine</t>
  </si>
  <si>
    <t>COLIN Tom</t>
  </si>
  <si>
    <t>GRANGENEUVE Gabin</t>
  </si>
  <si>
    <t>MARLHINS Louna</t>
  </si>
  <si>
    <t>LABRUNE Léane</t>
  </si>
  <si>
    <t>LHORTOLARY Nathan</t>
  </si>
  <si>
    <t>LEROI Maxence</t>
  </si>
  <si>
    <t>AHAMED BACAR Alyssa</t>
  </si>
  <si>
    <t>LAVENU Elma</t>
  </si>
  <si>
    <t>DUVIVIER Selvan</t>
  </si>
  <si>
    <t>PRUDHOMME Noa</t>
  </si>
  <si>
    <t>BRUNET NOÉMIE</t>
  </si>
  <si>
    <t>JOUANIN EDEN</t>
  </si>
  <si>
    <t>COLIN THÉO</t>
  </si>
  <si>
    <t>RETIF MARIE</t>
  </si>
  <si>
    <t>SKASKOW LANA</t>
  </si>
  <si>
    <t>BRUNET SAMUEL</t>
  </si>
  <si>
    <t>PRELY TIMAO</t>
  </si>
  <si>
    <t>COSTA SANDY</t>
  </si>
  <si>
    <t>DINH TUAN DAT</t>
  </si>
  <si>
    <t>FOUCHERAND ELLIOT</t>
  </si>
  <si>
    <t>BOURREAU MARGAUX</t>
  </si>
  <si>
    <t>CATAFORT-SILVA MATILDE</t>
  </si>
  <si>
    <t>VIGNERON NOA</t>
  </si>
  <si>
    <t>COLIN LUCAS</t>
  </si>
  <si>
    <t>CAMILLE ANTONIO NOEL</t>
  </si>
  <si>
    <t>AGBODJAN ELIAS</t>
  </si>
  <si>
    <t>FOUCHERAND NATHAN</t>
  </si>
  <si>
    <t>Doumayrou Lalie</t>
  </si>
  <si>
    <t>Heurtault Louane</t>
  </si>
  <si>
    <t>Debisschop Timéo</t>
  </si>
  <si>
    <t>Kone Housem</t>
  </si>
  <si>
    <t>Sousan Anna</t>
  </si>
  <si>
    <t>Parent Louise</t>
  </si>
  <si>
    <t>Le Ray Reisser Timéo</t>
  </si>
  <si>
    <t>Renous Hugo</t>
  </si>
  <si>
    <t>Cochin Manon</t>
  </si>
  <si>
    <t>Larrieu Manon</t>
  </si>
  <si>
    <t>Tafforeau Jules</t>
  </si>
  <si>
    <t>Loppe Gaspard</t>
  </si>
  <si>
    <t>Trottereau Camille</t>
  </si>
  <si>
    <t>Barbeau Dorian</t>
  </si>
  <si>
    <t>Clairon Timtohé</t>
  </si>
  <si>
    <t>De Montes Melissa</t>
  </si>
  <si>
    <t>Trubert Paul</t>
  </si>
  <si>
    <t>Montcourt Jules</t>
  </si>
  <si>
    <t>ROCHARD Enora</t>
  </si>
  <si>
    <t>BONNEAU Aurélien</t>
  </si>
  <si>
    <t>MIGEON Ethan</t>
  </si>
  <si>
    <t>AUDIGER Louanne</t>
  </si>
  <si>
    <t>HUBERT Leny</t>
  </si>
  <si>
    <t>BONNET Soen</t>
  </si>
  <si>
    <t>MENARD Chléa</t>
  </si>
  <si>
    <t>BOCQUET Lou-Anne</t>
  </si>
  <si>
    <t>MOREL GONZALES Titouan</t>
  </si>
  <si>
    <t>WALCH SOLIN Archibald</t>
  </si>
  <si>
    <t>COGNAULT Elsa</t>
  </si>
  <si>
    <t>COUCHE Soline</t>
  </si>
  <si>
    <t>LERICHE Evan</t>
  </si>
  <si>
    <t>DURET Adrien</t>
  </si>
  <si>
    <t>LATOUR Héloïse</t>
  </si>
  <si>
    <t>RICHARD Margaux</t>
  </si>
  <si>
    <t>COGNAULTSamuel</t>
  </si>
  <si>
    <t>PINEL Gatien</t>
  </si>
  <si>
    <t>Lysia Magnier</t>
  </si>
  <si>
    <t>Fagniart Wayann</t>
  </si>
  <si>
    <t>Elise Coutant</t>
  </si>
  <si>
    <t>Manon Neilz</t>
  </si>
  <si>
    <t>Thilyo Martin</t>
  </si>
  <si>
    <t>Sacha Clezardin</t>
  </si>
  <si>
    <t>Laelle Magnier</t>
  </si>
  <si>
    <t>Oscar THOMAS</t>
  </si>
  <si>
    <t>Adrien Pinault</t>
  </si>
  <si>
    <t>Laura Coutant</t>
  </si>
  <si>
    <t>Charlotte Caillibot</t>
  </si>
  <si>
    <t>Noé Daubignard</t>
  </si>
  <si>
    <t>Elie Terreau Guerrin</t>
  </si>
  <si>
    <t>Callie Ragoua</t>
  </si>
  <si>
    <t>Hugo Ouellette</t>
  </si>
  <si>
    <t>Marius Fouquet</t>
  </si>
  <si>
    <t>RIGAUD Eline</t>
  </si>
  <si>
    <t>LACHENY Zoé</t>
  </si>
  <si>
    <t>COPPO Félix</t>
  </si>
  <si>
    <t>DEVIERS Gabin</t>
  </si>
  <si>
    <t>RODRIGUES Pauline</t>
  </si>
  <si>
    <t>HUTTEAU Antoine</t>
  </si>
  <si>
    <t>LACHENY Timothée</t>
  </si>
  <si>
    <t>TABILLON Gaëtane</t>
  </si>
  <si>
    <t>ROUET Margaux</t>
  </si>
  <si>
    <t>DEVIERS Jules</t>
  </si>
  <si>
    <t>ULLY Paul</t>
  </si>
  <si>
    <t>KRIEGELSTEIN Clara</t>
  </si>
  <si>
    <t>TANNOU Séléna</t>
  </si>
  <si>
    <t>FAYEL Noé</t>
  </si>
  <si>
    <t>LIM Dan</t>
  </si>
  <si>
    <t>AUGIER Elisa</t>
  </si>
  <si>
    <t>SAVOLDELLI Judith</t>
  </si>
  <si>
    <t>LAINE-CAMPINO Clément</t>
  </si>
  <si>
    <t>LEBLOND Benjamin</t>
  </si>
  <si>
    <t>BEHLOUL Sara</t>
  </si>
  <si>
    <t>crasez elynna</t>
  </si>
  <si>
    <t>parent chloe</t>
  </si>
  <si>
    <t>Classement</t>
  </si>
  <si>
    <t>6ème</t>
  </si>
  <si>
    <t>3ème</t>
  </si>
  <si>
    <t>1er</t>
  </si>
  <si>
    <t>2ème</t>
  </si>
  <si>
    <t>4ème</t>
  </si>
  <si>
    <t>5ème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</si>
</sst>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908444471571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2" fillId="0" borderId="3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3" fillId="0" borderId="10" xfId="0" applyFont="1" applyBorder="1" applyAlignment="1"/>
    <xf numFmtId="0" fontId="3" fillId="0" borderId="11" xfId="0" applyFont="1" applyBorder="1" applyAlignment="1">
      <alignment vertical="center"/>
    </xf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1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vertical="center"/>
    </xf>
    <xf numFmtId="0" fontId="3" fillId="0" borderId="11" xfId="0" applyFont="1" applyBorder="1" applyAlignment="1"/>
    <xf numFmtId="0" fontId="2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/>
    <xf numFmtId="0" fontId="3" fillId="0" borderId="12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1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19" sqref="K19"/>
    </sheetView>
  </sheetViews>
  <sheetFormatPr baseColWidth="10" defaultRowHeight="15" x14ac:dyDescent="0.25"/>
  <cols>
    <col min="1" max="1" width="30.85546875" customWidth="1"/>
  </cols>
  <sheetData>
    <row r="1" spans="1:11" x14ac:dyDescent="0.25">
      <c r="A1" s="62" t="s">
        <v>19</v>
      </c>
      <c r="B1" s="62" t="s">
        <v>20</v>
      </c>
      <c r="C1" s="62"/>
      <c r="D1" s="62" t="s">
        <v>23</v>
      </c>
      <c r="E1" s="62"/>
      <c r="F1" s="62" t="s">
        <v>24</v>
      </c>
      <c r="G1" s="62"/>
      <c r="H1" s="62" t="s">
        <v>25</v>
      </c>
      <c r="I1" s="62"/>
      <c r="J1" s="62" t="s">
        <v>26</v>
      </c>
      <c r="K1" s="62"/>
    </row>
    <row r="2" spans="1:11" s="1" customFormat="1" ht="15.75" thickBot="1" x14ac:dyDescent="0.3">
      <c r="A2" s="62"/>
      <c r="B2" s="2" t="s">
        <v>21</v>
      </c>
      <c r="C2" s="2" t="s">
        <v>22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2" t="s">
        <v>21</v>
      </c>
      <c r="K2" s="2" t="s">
        <v>22</v>
      </c>
    </row>
    <row r="3" spans="1:11" ht="15.75" x14ac:dyDescent="0.25">
      <c r="A3" s="8" t="str">
        <f>poussines!B1</f>
        <v>BRUNET NOÉMIE</v>
      </c>
      <c r="B3" s="7"/>
      <c r="C3" s="12">
        <f>poussines!C1</f>
        <v>8</v>
      </c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9">
        <f>poussines!B2</f>
        <v>0</v>
      </c>
      <c r="B4" s="7"/>
      <c r="C4" s="12">
        <f>poussines!C2</f>
        <v>0</v>
      </c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9" t="str">
        <f>poussins!B1</f>
        <v>JOUANIN EDEN</v>
      </c>
      <c r="B5" s="13">
        <f>poussins!C1</f>
        <v>0</v>
      </c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9" t="str">
        <f>poussins!B2</f>
        <v>COLIN THÉO</v>
      </c>
      <c r="B6" s="13">
        <f>poussins!C2</f>
        <v>10</v>
      </c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9" t="str">
        <f>benjamines!B1</f>
        <v>RETIF MARIE</v>
      </c>
      <c r="B7" s="7"/>
      <c r="C7" s="7"/>
      <c r="D7" s="7"/>
      <c r="E7" s="14">
        <f>benjamines!C1</f>
        <v>10</v>
      </c>
      <c r="F7" s="7"/>
      <c r="G7" s="7"/>
      <c r="H7" s="7"/>
      <c r="I7" s="7"/>
      <c r="J7" s="7"/>
      <c r="K7" s="7"/>
    </row>
    <row r="8" spans="1:11" ht="15.75" x14ac:dyDescent="0.25">
      <c r="A8" s="9" t="str">
        <f>benjamines!B2</f>
        <v>SKASKOW LANA</v>
      </c>
      <c r="B8" s="7"/>
      <c r="C8" s="7"/>
      <c r="D8" s="7"/>
      <c r="E8" s="14">
        <f>benjamines!C2</f>
        <v>4</v>
      </c>
      <c r="F8" s="7"/>
      <c r="G8" s="7"/>
      <c r="H8" s="7"/>
      <c r="I8" s="7"/>
      <c r="J8" s="7"/>
      <c r="K8" s="7"/>
    </row>
    <row r="9" spans="1:11" ht="15.75" x14ac:dyDescent="0.25">
      <c r="A9" s="10" t="str">
        <f>benjamins!B1</f>
        <v>BRUNET SAMUEL</v>
      </c>
      <c r="B9" s="7"/>
      <c r="C9" s="7"/>
      <c r="D9" s="15">
        <f>benjamins!C1</f>
        <v>11</v>
      </c>
      <c r="E9" s="7"/>
      <c r="F9" s="7"/>
      <c r="G9" s="7"/>
      <c r="H9" s="7"/>
      <c r="I9" s="7"/>
      <c r="J9" s="7"/>
      <c r="K9" s="7"/>
    </row>
    <row r="10" spans="1:11" ht="15.75" x14ac:dyDescent="0.25">
      <c r="A10" s="10" t="str">
        <f>benjamins!B2</f>
        <v>PRELY TIMAO</v>
      </c>
      <c r="B10" s="7"/>
      <c r="C10" s="7"/>
      <c r="D10" s="15">
        <f>benjamins!C2</f>
        <v>12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10">
        <f>'minimes f'!B1</f>
        <v>0</v>
      </c>
      <c r="B11" s="7"/>
      <c r="C11" s="7"/>
      <c r="D11" s="7"/>
      <c r="E11" s="7"/>
      <c r="F11" s="7"/>
      <c r="G11" s="16">
        <f>'minimes f'!C1</f>
        <v>0</v>
      </c>
      <c r="H11" s="7"/>
      <c r="I11" s="7"/>
      <c r="J11" s="7"/>
      <c r="K11" s="7"/>
    </row>
    <row r="12" spans="1:11" ht="15.75" x14ac:dyDescent="0.25">
      <c r="A12" s="10" t="str">
        <f>'minimes f'!B2</f>
        <v>COSTA SANDY</v>
      </c>
      <c r="B12" s="7"/>
      <c r="C12" s="7"/>
      <c r="D12" s="7"/>
      <c r="E12" s="7"/>
      <c r="F12" s="7"/>
      <c r="G12" s="16">
        <f>'minimes f'!C2</f>
        <v>10</v>
      </c>
      <c r="H12" s="7"/>
      <c r="I12" s="7"/>
      <c r="J12" s="7"/>
      <c r="K12" s="7"/>
    </row>
    <row r="13" spans="1:11" ht="15.75" x14ac:dyDescent="0.25">
      <c r="A13" s="10" t="str">
        <f>'minimes g'!B1</f>
        <v>DINH TUAN DAT</v>
      </c>
      <c r="B13" s="7"/>
      <c r="C13" s="7"/>
      <c r="D13" s="7"/>
      <c r="E13" s="7"/>
      <c r="F13" s="17">
        <f>'minimes g'!C1</f>
        <v>1</v>
      </c>
      <c r="G13" s="7"/>
      <c r="H13" s="7"/>
      <c r="I13" s="7"/>
      <c r="J13" s="7"/>
      <c r="K13" s="7"/>
    </row>
    <row r="14" spans="1:11" ht="15.75" x14ac:dyDescent="0.25">
      <c r="A14" s="10" t="str">
        <f>'minimes g'!B2</f>
        <v>FOUCHERAND ELLIOT</v>
      </c>
      <c r="B14" s="7"/>
      <c r="C14" s="7"/>
      <c r="D14" s="7"/>
      <c r="E14" s="7"/>
      <c r="F14" s="17">
        <f>'minimes g'!C2</f>
        <v>5</v>
      </c>
      <c r="G14" s="7"/>
      <c r="H14" s="7"/>
      <c r="I14" s="7"/>
      <c r="J14" s="7"/>
      <c r="K14" s="7"/>
    </row>
    <row r="15" spans="1:11" ht="15.75" x14ac:dyDescent="0.25">
      <c r="A15" s="10" t="str">
        <f>cadettes!B1</f>
        <v>BOURREAU MARGAUX</v>
      </c>
      <c r="B15" s="7"/>
      <c r="C15" s="7"/>
      <c r="D15" s="7"/>
      <c r="E15" s="7"/>
      <c r="F15" s="7"/>
      <c r="G15" s="7"/>
      <c r="H15" s="7"/>
      <c r="I15" s="18">
        <f>cadettes!C1</f>
        <v>10</v>
      </c>
      <c r="J15" s="7"/>
      <c r="K15" s="7"/>
    </row>
    <row r="16" spans="1:11" ht="15.75" x14ac:dyDescent="0.25">
      <c r="A16" s="11" t="str">
        <f>cadettes!B2</f>
        <v>CATAFORT-SILVA MATILDE</v>
      </c>
      <c r="B16" s="7"/>
      <c r="C16" s="7"/>
      <c r="D16" s="7"/>
      <c r="E16" s="7"/>
      <c r="F16" s="7"/>
      <c r="G16" s="7"/>
      <c r="H16" s="7"/>
      <c r="I16" s="18">
        <f>cadettes!C2</f>
        <v>8</v>
      </c>
      <c r="J16" s="7"/>
      <c r="K16" s="7"/>
    </row>
    <row r="17" spans="1:11" ht="15.75" x14ac:dyDescent="0.25">
      <c r="A17" s="11" t="str">
        <f>cadets!B1</f>
        <v>VIGNERON NOA</v>
      </c>
      <c r="B17" s="7"/>
      <c r="C17" s="7"/>
      <c r="D17" s="7"/>
      <c r="E17" s="7"/>
      <c r="F17" s="7"/>
      <c r="G17" s="7"/>
      <c r="H17" s="19">
        <f>cadets!C1</f>
        <v>7</v>
      </c>
      <c r="I17" s="7"/>
      <c r="J17" s="7"/>
      <c r="K17" s="7"/>
    </row>
    <row r="18" spans="1:11" ht="15.75" x14ac:dyDescent="0.25">
      <c r="A18" s="11" t="str">
        <f>cadets!B2</f>
        <v>COLIN LUCAS</v>
      </c>
      <c r="B18" s="7"/>
      <c r="C18" s="7"/>
      <c r="D18" s="7"/>
      <c r="E18" s="7"/>
      <c r="F18" s="7"/>
      <c r="G18" s="7"/>
      <c r="H18" s="19">
        <f>cadets!C2</f>
        <v>4</v>
      </c>
      <c r="I18" s="7"/>
      <c r="J18" s="7"/>
      <c r="K18" s="7"/>
    </row>
    <row r="19" spans="1:11" ht="15.75" x14ac:dyDescent="0.25">
      <c r="A19" s="10">
        <f>'juniors f'!B1</f>
        <v>0</v>
      </c>
      <c r="B19" s="7"/>
      <c r="C19" s="7"/>
      <c r="D19" s="7"/>
      <c r="E19" s="7"/>
      <c r="F19" s="7"/>
      <c r="G19" s="7"/>
      <c r="H19" s="7"/>
      <c r="I19" s="7"/>
      <c r="J19" s="7"/>
      <c r="K19" s="20">
        <f>'juniors f'!C1</f>
        <v>0</v>
      </c>
    </row>
    <row r="20" spans="1:11" ht="15.75" x14ac:dyDescent="0.25">
      <c r="A20" s="11" t="str">
        <f>'juniors f'!B2</f>
        <v>CAMILLE ANTONIO NOEL</v>
      </c>
      <c r="B20" s="7"/>
      <c r="C20" s="7"/>
      <c r="D20" s="7"/>
      <c r="E20" s="7"/>
      <c r="F20" s="7"/>
      <c r="G20" s="7"/>
      <c r="H20" s="7"/>
      <c r="I20" s="7"/>
      <c r="J20" s="7"/>
      <c r="K20" s="20">
        <f>'juniors f'!C2</f>
        <v>9</v>
      </c>
    </row>
    <row r="21" spans="1:11" ht="15.75" x14ac:dyDescent="0.25">
      <c r="A21" s="11" t="str">
        <f>'juniors g'!B1</f>
        <v>AGBODJAN ELIAS</v>
      </c>
      <c r="B21" s="7"/>
      <c r="C21" s="7"/>
      <c r="D21" s="7"/>
      <c r="E21" s="7"/>
      <c r="F21" s="7"/>
      <c r="G21" s="7"/>
      <c r="H21" s="7"/>
      <c r="I21" s="7"/>
      <c r="J21" s="61">
        <f>'juniors g'!C1</f>
        <v>8</v>
      </c>
      <c r="K21" s="7"/>
    </row>
    <row r="22" spans="1:11" ht="15.75" x14ac:dyDescent="0.25">
      <c r="A22" s="11" t="str">
        <f>'juniors g'!B2</f>
        <v>FOUCHERAND NATHAN</v>
      </c>
      <c r="B22" s="7"/>
      <c r="C22" s="7"/>
      <c r="D22" s="7"/>
      <c r="E22" s="7"/>
      <c r="F22" s="7"/>
      <c r="G22" s="7"/>
      <c r="H22" s="7"/>
      <c r="I22" s="7"/>
      <c r="J22" s="61">
        <f>'juniors g'!C2</f>
        <v>5</v>
      </c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9" sqref="D9"/>
    </sheetView>
  </sheetViews>
  <sheetFormatPr baseColWidth="10" defaultRowHeight="15" x14ac:dyDescent="0.25"/>
  <cols>
    <col min="2" max="2" width="22.140625" style="41" bestFit="1" customWidth="1"/>
  </cols>
  <sheetData>
    <row r="1" spans="1:3" x14ac:dyDescent="0.25">
      <c r="A1" s="65" t="s">
        <v>0</v>
      </c>
      <c r="B1" s="37" t="s">
        <v>49</v>
      </c>
      <c r="C1" s="7">
        <v>10</v>
      </c>
    </row>
    <row r="2" spans="1:3" x14ac:dyDescent="0.25">
      <c r="A2" s="65"/>
      <c r="B2" s="37" t="s">
        <v>50</v>
      </c>
      <c r="C2" s="7">
        <v>4</v>
      </c>
    </row>
    <row r="3" spans="1:3" ht="15.75" x14ac:dyDescent="0.25">
      <c r="A3" s="63" t="s">
        <v>1</v>
      </c>
      <c r="B3" s="38" t="s">
        <v>67</v>
      </c>
      <c r="C3" s="7">
        <v>2</v>
      </c>
    </row>
    <row r="4" spans="1:3" ht="16.5" thickBot="1" x14ac:dyDescent="0.3">
      <c r="A4" s="63"/>
      <c r="B4" s="39" t="s">
        <v>68</v>
      </c>
      <c r="C4" s="7">
        <v>8</v>
      </c>
    </row>
    <row r="5" spans="1:3" ht="15.75" thickTop="1" x14ac:dyDescent="0.25">
      <c r="A5" s="63" t="s">
        <v>2</v>
      </c>
      <c r="B5" s="35" t="s">
        <v>30</v>
      </c>
      <c r="C5" s="7">
        <v>9</v>
      </c>
    </row>
    <row r="6" spans="1:3" x14ac:dyDescent="0.25">
      <c r="A6" s="63"/>
      <c r="B6" s="35" t="s">
        <v>31</v>
      </c>
      <c r="C6" s="7">
        <v>11</v>
      </c>
    </row>
    <row r="7" spans="1:3" ht="18.75" x14ac:dyDescent="0.25">
      <c r="A7" s="63" t="s">
        <v>3</v>
      </c>
      <c r="B7" s="36" t="s">
        <v>134</v>
      </c>
      <c r="C7" s="7">
        <v>6</v>
      </c>
    </row>
    <row r="8" spans="1:3" ht="18.75" x14ac:dyDescent="0.25">
      <c r="A8" s="63"/>
      <c r="B8" s="36" t="s">
        <v>84</v>
      </c>
      <c r="C8" s="7">
        <v>3</v>
      </c>
    </row>
    <row r="9" spans="1:3" ht="15.75" x14ac:dyDescent="0.25">
      <c r="A9" s="63" t="s">
        <v>4</v>
      </c>
      <c r="B9" s="40" t="s">
        <v>101</v>
      </c>
      <c r="C9" s="7">
        <v>7</v>
      </c>
    </row>
    <row r="10" spans="1:3" ht="15.75" x14ac:dyDescent="0.25">
      <c r="A10" s="63"/>
      <c r="B10" s="40" t="s">
        <v>102</v>
      </c>
      <c r="C10" s="7">
        <v>5</v>
      </c>
    </row>
    <row r="11" spans="1:3" x14ac:dyDescent="0.25">
      <c r="A11" s="63" t="s">
        <v>5</v>
      </c>
      <c r="B11" s="35" t="s">
        <v>119</v>
      </c>
      <c r="C11" s="7">
        <v>1</v>
      </c>
    </row>
    <row r="12" spans="1:3" x14ac:dyDescent="0.25">
      <c r="A12" s="63"/>
      <c r="B12" s="35"/>
      <c r="C12" s="7"/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8" sqref="D8"/>
    </sheetView>
  </sheetViews>
  <sheetFormatPr baseColWidth="10" defaultRowHeight="15" x14ac:dyDescent="0.25"/>
  <cols>
    <col min="2" max="2" width="29.140625" style="30" bestFit="1" customWidth="1"/>
  </cols>
  <sheetData>
    <row r="1" spans="1:3" x14ac:dyDescent="0.25">
      <c r="A1" s="65" t="s">
        <v>0</v>
      </c>
      <c r="B1" s="31" t="s">
        <v>54</v>
      </c>
      <c r="C1" s="7">
        <v>1</v>
      </c>
    </row>
    <row r="2" spans="1:3" x14ac:dyDescent="0.25">
      <c r="A2" s="65"/>
      <c r="B2" s="31" t="s">
        <v>55</v>
      </c>
      <c r="C2" s="7">
        <v>5</v>
      </c>
    </row>
    <row r="3" spans="1:3" ht="15.75" x14ac:dyDescent="0.25">
      <c r="A3" s="63" t="s">
        <v>1</v>
      </c>
      <c r="B3" s="32" t="s">
        <v>73</v>
      </c>
      <c r="C3" s="7">
        <v>12</v>
      </c>
    </row>
    <row r="4" spans="1:3" ht="16.5" thickBot="1" x14ac:dyDescent="0.3">
      <c r="A4" s="63"/>
      <c r="B4" s="33" t="s">
        <v>74</v>
      </c>
      <c r="C4" s="7">
        <v>9</v>
      </c>
    </row>
    <row r="5" spans="1:3" ht="15.75" thickTop="1" x14ac:dyDescent="0.25">
      <c r="A5" s="63" t="s">
        <v>2</v>
      </c>
      <c r="B5" s="31" t="s">
        <v>36</v>
      </c>
      <c r="C5" s="7">
        <v>4</v>
      </c>
    </row>
    <row r="6" spans="1:3" x14ac:dyDescent="0.25">
      <c r="A6" s="63"/>
      <c r="B6" s="31" t="s">
        <v>37</v>
      </c>
      <c r="C6" s="7">
        <v>6</v>
      </c>
    </row>
    <row r="7" spans="1:3" ht="18.75" x14ac:dyDescent="0.25">
      <c r="A7" s="63" t="s">
        <v>3</v>
      </c>
      <c r="B7" s="42" t="s">
        <v>89</v>
      </c>
      <c r="C7" s="7">
        <v>2</v>
      </c>
    </row>
    <row r="8" spans="1:3" ht="18.75" x14ac:dyDescent="0.25">
      <c r="A8" s="63"/>
      <c r="B8" s="42" t="s">
        <v>90</v>
      </c>
      <c r="C8" s="7">
        <v>3</v>
      </c>
    </row>
    <row r="9" spans="1:3" ht="15.75" x14ac:dyDescent="0.25">
      <c r="A9" s="63" t="s">
        <v>4</v>
      </c>
      <c r="B9" s="43" t="s">
        <v>106</v>
      </c>
      <c r="C9" s="7">
        <v>11</v>
      </c>
    </row>
    <row r="10" spans="1:3" x14ac:dyDescent="0.25">
      <c r="A10" s="63"/>
      <c r="B10" s="29" t="s">
        <v>107</v>
      </c>
      <c r="C10" s="7">
        <v>10</v>
      </c>
    </row>
    <row r="11" spans="1:3" x14ac:dyDescent="0.25">
      <c r="A11" s="63" t="s">
        <v>5</v>
      </c>
      <c r="B11" s="31" t="s">
        <v>124</v>
      </c>
      <c r="C11" s="7">
        <v>7</v>
      </c>
    </row>
    <row r="12" spans="1:3" x14ac:dyDescent="0.25">
      <c r="A12" s="63"/>
      <c r="B12" s="31" t="s">
        <v>125</v>
      </c>
      <c r="C12" s="7">
        <v>8</v>
      </c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3" sqref="D13"/>
    </sheetView>
  </sheetViews>
  <sheetFormatPr baseColWidth="10" defaultRowHeight="15" x14ac:dyDescent="0.25"/>
  <cols>
    <col min="2" max="2" width="28" style="30" bestFit="1" customWidth="1"/>
  </cols>
  <sheetData>
    <row r="1" spans="1:3" x14ac:dyDescent="0.25">
      <c r="A1" s="65" t="s">
        <v>0</v>
      </c>
      <c r="B1" s="31"/>
      <c r="C1" s="7"/>
    </row>
    <row r="2" spans="1:3" x14ac:dyDescent="0.25">
      <c r="A2" s="65"/>
      <c r="B2" s="31" t="s">
        <v>53</v>
      </c>
      <c r="C2" s="7">
        <v>10</v>
      </c>
    </row>
    <row r="3" spans="1:3" ht="15.75" x14ac:dyDescent="0.25">
      <c r="A3" s="63" t="s">
        <v>1</v>
      </c>
      <c r="B3" s="32" t="s">
        <v>71</v>
      </c>
      <c r="C3" s="7">
        <v>6</v>
      </c>
    </row>
    <row r="4" spans="1:3" ht="16.5" thickBot="1" x14ac:dyDescent="0.3">
      <c r="A4" s="63"/>
      <c r="B4" s="33" t="s">
        <v>72</v>
      </c>
      <c r="C4" s="7">
        <v>5</v>
      </c>
    </row>
    <row r="5" spans="1:3" ht="15.75" thickTop="1" x14ac:dyDescent="0.25">
      <c r="A5" s="63" t="s">
        <v>2</v>
      </c>
      <c r="B5" s="31" t="s">
        <v>34</v>
      </c>
      <c r="C5" s="7">
        <v>8</v>
      </c>
    </row>
    <row r="6" spans="1:3" x14ac:dyDescent="0.25">
      <c r="A6" s="63"/>
      <c r="B6" s="31" t="s">
        <v>35</v>
      </c>
      <c r="C6" s="7">
        <v>9</v>
      </c>
    </row>
    <row r="7" spans="1:3" ht="18.75" x14ac:dyDescent="0.25">
      <c r="A7" s="63" t="s">
        <v>3</v>
      </c>
      <c r="B7" s="42" t="s">
        <v>87</v>
      </c>
      <c r="C7" s="7">
        <v>3</v>
      </c>
    </row>
    <row r="8" spans="1:3" ht="18.75" x14ac:dyDescent="0.25">
      <c r="A8" s="63"/>
      <c r="B8" s="42" t="s">
        <v>88</v>
      </c>
      <c r="C8" s="7">
        <v>1</v>
      </c>
    </row>
    <row r="9" spans="1:3" ht="15.75" x14ac:dyDescent="0.25">
      <c r="A9" s="63" t="s">
        <v>4</v>
      </c>
      <c r="B9" s="34" t="s">
        <v>105</v>
      </c>
      <c r="C9" s="7">
        <v>7</v>
      </c>
    </row>
    <row r="10" spans="1:3" ht="15.75" x14ac:dyDescent="0.25">
      <c r="A10" s="63"/>
      <c r="B10" s="34"/>
      <c r="C10" s="7"/>
    </row>
    <row r="11" spans="1:3" x14ac:dyDescent="0.25">
      <c r="A11" s="63" t="s">
        <v>5</v>
      </c>
      <c r="B11" s="31" t="s">
        <v>122</v>
      </c>
      <c r="C11" s="7">
        <v>4</v>
      </c>
    </row>
    <row r="12" spans="1:3" x14ac:dyDescent="0.25">
      <c r="A12" s="63"/>
      <c r="B12" s="31" t="s">
        <v>123</v>
      </c>
      <c r="C12" s="7">
        <v>2</v>
      </c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9" sqref="D9"/>
    </sheetView>
  </sheetViews>
  <sheetFormatPr baseColWidth="10" defaultRowHeight="15" x14ac:dyDescent="0.25"/>
  <cols>
    <col min="2" max="2" width="23.5703125" style="30" bestFit="1" customWidth="1"/>
  </cols>
  <sheetData>
    <row r="1" spans="1:3" x14ac:dyDescent="0.25">
      <c r="A1" s="65" t="s">
        <v>0</v>
      </c>
      <c r="B1" s="44" t="s">
        <v>58</v>
      </c>
      <c r="C1" s="7">
        <v>7</v>
      </c>
    </row>
    <row r="2" spans="1:3" x14ac:dyDescent="0.25">
      <c r="A2" s="65"/>
      <c r="B2" s="44" t="s">
        <v>59</v>
      </c>
      <c r="C2" s="7">
        <v>4</v>
      </c>
    </row>
    <row r="3" spans="1:3" ht="15.75" x14ac:dyDescent="0.25">
      <c r="A3" s="63" t="s">
        <v>1</v>
      </c>
      <c r="B3" s="46" t="s">
        <v>76</v>
      </c>
      <c r="C3" s="7">
        <v>3</v>
      </c>
    </row>
    <row r="4" spans="1:3" ht="16.5" thickBot="1" x14ac:dyDescent="0.3">
      <c r="A4" s="63"/>
      <c r="B4" s="47" t="s">
        <v>77</v>
      </c>
      <c r="C4" s="7">
        <v>9</v>
      </c>
    </row>
    <row r="5" spans="1:3" ht="15.75" thickTop="1" x14ac:dyDescent="0.25">
      <c r="A5" s="63" t="s">
        <v>2</v>
      </c>
      <c r="B5" s="44" t="s">
        <v>40</v>
      </c>
      <c r="C5" s="7">
        <v>10</v>
      </c>
    </row>
    <row r="6" spans="1:3" x14ac:dyDescent="0.25">
      <c r="A6" s="63"/>
      <c r="B6" s="44" t="s">
        <v>41</v>
      </c>
      <c r="C6" s="7">
        <v>12</v>
      </c>
    </row>
    <row r="7" spans="1:3" ht="18.75" x14ac:dyDescent="0.25">
      <c r="A7" s="63" t="s">
        <v>3</v>
      </c>
      <c r="B7" s="45" t="s">
        <v>93</v>
      </c>
      <c r="C7" s="7">
        <v>1</v>
      </c>
    </row>
    <row r="8" spans="1:3" ht="18.75" x14ac:dyDescent="0.25">
      <c r="A8" s="63"/>
      <c r="B8" s="45" t="s">
        <v>94</v>
      </c>
      <c r="C8" s="7">
        <v>2</v>
      </c>
    </row>
    <row r="9" spans="1:3" ht="15.75" x14ac:dyDescent="0.25">
      <c r="A9" s="63" t="s">
        <v>4</v>
      </c>
      <c r="B9" s="34" t="s">
        <v>110</v>
      </c>
      <c r="C9" s="7">
        <v>11</v>
      </c>
    </row>
    <row r="10" spans="1:3" ht="15.75" x14ac:dyDescent="0.25">
      <c r="A10" s="63"/>
      <c r="B10" s="34" t="s">
        <v>111</v>
      </c>
      <c r="C10" s="7">
        <v>8</v>
      </c>
    </row>
    <row r="11" spans="1:3" x14ac:dyDescent="0.25">
      <c r="A11" s="63" t="s">
        <v>5</v>
      </c>
      <c r="B11" s="44" t="s">
        <v>128</v>
      </c>
      <c r="C11" s="7">
        <v>5</v>
      </c>
    </row>
    <row r="12" spans="1:3" x14ac:dyDescent="0.25">
      <c r="A12" s="63"/>
      <c r="B12" s="44" t="s">
        <v>129</v>
      </c>
      <c r="C12" s="7">
        <v>6</v>
      </c>
    </row>
  </sheetData>
  <mergeCells count="6">
    <mergeCell ref="A9:A10"/>
    <mergeCell ref="A11:A12"/>
    <mergeCell ref="A1:A2"/>
    <mergeCell ref="A3:A4"/>
    <mergeCell ref="A5:A6"/>
    <mergeCell ref="A7:A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0" sqref="D10"/>
    </sheetView>
  </sheetViews>
  <sheetFormatPr baseColWidth="10" defaultRowHeight="15" x14ac:dyDescent="0.25"/>
  <cols>
    <col min="2" max="2" width="30.7109375" style="41" bestFit="1" customWidth="1"/>
  </cols>
  <sheetData>
    <row r="1" spans="1:3" x14ac:dyDescent="0.25">
      <c r="A1" s="65" t="s">
        <v>0</v>
      </c>
      <c r="B1" s="48" t="s">
        <v>56</v>
      </c>
      <c r="C1" s="7">
        <v>10</v>
      </c>
    </row>
    <row r="2" spans="1:3" x14ac:dyDescent="0.25">
      <c r="A2" s="65"/>
      <c r="B2" s="49" t="s">
        <v>57</v>
      </c>
      <c r="C2" s="7">
        <v>8</v>
      </c>
    </row>
    <row r="3" spans="1:3" ht="15.75" x14ac:dyDescent="0.25">
      <c r="A3" s="63" t="s">
        <v>1</v>
      </c>
      <c r="B3" s="52" t="s">
        <v>75</v>
      </c>
      <c r="C3" s="7">
        <v>11</v>
      </c>
    </row>
    <row r="4" spans="1:3" ht="16.5" thickBot="1" x14ac:dyDescent="0.3">
      <c r="A4" s="63"/>
      <c r="B4" s="53" t="s">
        <v>136</v>
      </c>
      <c r="C4" s="7">
        <v>12</v>
      </c>
    </row>
    <row r="5" spans="1:3" ht="15.75" thickTop="1" x14ac:dyDescent="0.25">
      <c r="A5" s="63" t="s">
        <v>2</v>
      </c>
      <c r="B5" s="48" t="s">
        <v>38</v>
      </c>
      <c r="C5" s="7">
        <v>5</v>
      </c>
    </row>
    <row r="6" spans="1:3" x14ac:dyDescent="0.25">
      <c r="A6" s="63"/>
      <c r="B6" s="49" t="s">
        <v>39</v>
      </c>
      <c r="C6" s="7">
        <v>6</v>
      </c>
    </row>
    <row r="7" spans="1:3" ht="18.75" x14ac:dyDescent="0.25">
      <c r="A7" s="63" t="s">
        <v>3</v>
      </c>
      <c r="B7" s="50" t="s">
        <v>91</v>
      </c>
      <c r="C7" s="7">
        <v>1</v>
      </c>
    </row>
    <row r="8" spans="1:3" ht="18.75" x14ac:dyDescent="0.25">
      <c r="A8" s="63"/>
      <c r="B8" s="51" t="s">
        <v>92</v>
      </c>
      <c r="C8" s="7">
        <v>2</v>
      </c>
    </row>
    <row r="9" spans="1:3" ht="15.75" x14ac:dyDescent="0.25">
      <c r="A9" s="63" t="s">
        <v>4</v>
      </c>
      <c r="B9" s="40" t="s">
        <v>108</v>
      </c>
      <c r="C9" s="7">
        <v>4</v>
      </c>
    </row>
    <row r="10" spans="1:3" ht="15.75" x14ac:dyDescent="0.25">
      <c r="A10" s="63"/>
      <c r="B10" s="40" t="s">
        <v>109</v>
      </c>
      <c r="C10" s="7">
        <v>3</v>
      </c>
    </row>
    <row r="11" spans="1:3" x14ac:dyDescent="0.25">
      <c r="A11" s="63" t="s">
        <v>5</v>
      </c>
      <c r="B11" s="48" t="s">
        <v>126</v>
      </c>
      <c r="C11" s="7">
        <v>7</v>
      </c>
    </row>
    <row r="12" spans="1:3" x14ac:dyDescent="0.25">
      <c r="A12" s="63"/>
      <c r="B12" s="49" t="s">
        <v>127</v>
      </c>
      <c r="C12" s="7">
        <v>9</v>
      </c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8" sqref="D8"/>
    </sheetView>
  </sheetViews>
  <sheetFormatPr baseColWidth="10" defaultRowHeight="15" x14ac:dyDescent="0.25"/>
  <cols>
    <col min="2" max="2" width="27.28515625" style="30" bestFit="1" customWidth="1"/>
  </cols>
  <sheetData>
    <row r="1" spans="1:3" x14ac:dyDescent="0.25">
      <c r="A1" s="65" t="s">
        <v>0</v>
      </c>
      <c r="B1" s="44" t="s">
        <v>61</v>
      </c>
      <c r="C1" s="7">
        <v>8</v>
      </c>
    </row>
    <row r="2" spans="1:3" ht="15.75" thickBot="1" x14ac:dyDescent="0.3">
      <c r="A2" s="65"/>
      <c r="B2" s="44" t="s">
        <v>62</v>
      </c>
      <c r="C2" s="7">
        <v>5</v>
      </c>
    </row>
    <row r="3" spans="1:3" ht="16.5" thickTop="1" x14ac:dyDescent="0.25">
      <c r="A3" s="63" t="s">
        <v>1</v>
      </c>
      <c r="B3" s="54" t="s">
        <v>79</v>
      </c>
      <c r="C3" s="7">
        <v>6</v>
      </c>
    </row>
    <row r="4" spans="1:3" ht="16.5" thickBot="1" x14ac:dyDescent="0.3">
      <c r="A4" s="63"/>
      <c r="B4" s="47" t="s">
        <v>80</v>
      </c>
      <c r="C4" s="7">
        <v>7</v>
      </c>
    </row>
    <row r="5" spans="1:3" ht="15.75" thickTop="1" x14ac:dyDescent="0.25">
      <c r="A5" s="63" t="s">
        <v>2</v>
      </c>
      <c r="B5" s="44" t="s">
        <v>44</v>
      </c>
      <c r="C5" s="7">
        <v>2</v>
      </c>
    </row>
    <row r="6" spans="1:3" x14ac:dyDescent="0.25">
      <c r="A6" s="63"/>
      <c r="B6" s="44" t="s">
        <v>45</v>
      </c>
      <c r="C6" s="7">
        <v>11</v>
      </c>
    </row>
    <row r="7" spans="1:3" ht="18.75" x14ac:dyDescent="0.25">
      <c r="A7" s="63" t="s">
        <v>3</v>
      </c>
      <c r="B7" s="45" t="s">
        <v>97</v>
      </c>
      <c r="C7" s="7">
        <v>4</v>
      </c>
    </row>
    <row r="8" spans="1:3" ht="18.75" x14ac:dyDescent="0.25">
      <c r="A8" s="63"/>
      <c r="B8" s="45" t="s">
        <v>98</v>
      </c>
      <c r="C8" s="7">
        <v>3</v>
      </c>
    </row>
    <row r="9" spans="1:3" ht="15.75" x14ac:dyDescent="0.25">
      <c r="A9" s="63" t="s">
        <v>4</v>
      </c>
      <c r="B9" s="34" t="s">
        <v>113</v>
      </c>
      <c r="C9" s="7">
        <v>10</v>
      </c>
    </row>
    <row r="10" spans="1:3" ht="15.75" x14ac:dyDescent="0.25">
      <c r="A10" s="63"/>
      <c r="B10" s="55" t="s">
        <v>114</v>
      </c>
      <c r="C10" s="7">
        <v>12</v>
      </c>
    </row>
    <row r="11" spans="1:3" x14ac:dyDescent="0.25">
      <c r="A11" s="63" t="s">
        <v>5</v>
      </c>
      <c r="B11" s="44" t="s">
        <v>132</v>
      </c>
      <c r="C11" s="7">
        <v>1</v>
      </c>
    </row>
    <row r="12" spans="1:3" x14ac:dyDescent="0.25">
      <c r="A12" s="63"/>
      <c r="B12" s="44" t="s">
        <v>133</v>
      </c>
      <c r="C12" s="7">
        <v>9</v>
      </c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baseColWidth="10" defaultRowHeight="15" x14ac:dyDescent="0.25"/>
  <cols>
    <col min="2" max="2" width="27.85546875" style="30" bestFit="1" customWidth="1"/>
  </cols>
  <sheetData>
    <row r="1" spans="1:3" x14ac:dyDescent="0.25">
      <c r="A1" s="65" t="s">
        <v>0</v>
      </c>
      <c r="B1" s="31"/>
      <c r="C1" s="7"/>
    </row>
    <row r="2" spans="1:3" x14ac:dyDescent="0.25">
      <c r="A2" s="65"/>
      <c r="B2" s="44" t="s">
        <v>60</v>
      </c>
      <c r="C2" s="7">
        <v>9</v>
      </c>
    </row>
    <row r="3" spans="1:3" ht="15.75" x14ac:dyDescent="0.25">
      <c r="A3" s="63" t="s">
        <v>1</v>
      </c>
      <c r="B3" s="32" t="s">
        <v>78</v>
      </c>
      <c r="C3" s="7">
        <v>4</v>
      </c>
    </row>
    <row r="4" spans="1:3" ht="16.5" thickBot="1" x14ac:dyDescent="0.3">
      <c r="A4" s="63"/>
      <c r="B4" s="47" t="s">
        <v>135</v>
      </c>
      <c r="C4" s="7">
        <v>10</v>
      </c>
    </row>
    <row r="5" spans="1:3" ht="15.75" thickTop="1" x14ac:dyDescent="0.25">
      <c r="A5" s="63" t="s">
        <v>2</v>
      </c>
      <c r="B5" s="31" t="s">
        <v>42</v>
      </c>
      <c r="C5" s="7">
        <v>6</v>
      </c>
    </row>
    <row r="6" spans="1:3" x14ac:dyDescent="0.25">
      <c r="A6" s="63"/>
      <c r="B6" s="44" t="s">
        <v>43</v>
      </c>
      <c r="C6" s="7">
        <v>8</v>
      </c>
    </row>
    <row r="7" spans="1:3" ht="18.75" x14ac:dyDescent="0.25">
      <c r="A7" s="63" t="s">
        <v>3</v>
      </c>
      <c r="B7" s="42" t="s">
        <v>95</v>
      </c>
      <c r="C7" s="7">
        <v>1</v>
      </c>
    </row>
    <row r="8" spans="1:3" ht="18.75" x14ac:dyDescent="0.25">
      <c r="A8" s="63"/>
      <c r="B8" s="45" t="s">
        <v>96</v>
      </c>
      <c r="C8" s="7">
        <v>2</v>
      </c>
    </row>
    <row r="9" spans="1:3" ht="15.75" x14ac:dyDescent="0.25">
      <c r="A9" s="63" t="s">
        <v>4</v>
      </c>
      <c r="B9" s="34" t="s">
        <v>112</v>
      </c>
      <c r="C9" s="7">
        <v>7</v>
      </c>
    </row>
    <row r="10" spans="1:3" ht="15.75" x14ac:dyDescent="0.25">
      <c r="A10" s="63"/>
      <c r="B10" s="34"/>
      <c r="C10" s="7"/>
    </row>
    <row r="11" spans="1:3" x14ac:dyDescent="0.25">
      <c r="A11" s="63" t="s">
        <v>5</v>
      </c>
      <c r="B11" s="31" t="s">
        <v>130</v>
      </c>
      <c r="C11" s="7">
        <v>3</v>
      </c>
    </row>
    <row r="12" spans="1:3" x14ac:dyDescent="0.25">
      <c r="A12" s="63"/>
      <c r="B12" s="44" t="s">
        <v>131</v>
      </c>
      <c r="C12" s="7">
        <v>5</v>
      </c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L17" sqref="L17"/>
    </sheetView>
  </sheetViews>
  <sheetFormatPr baseColWidth="10" defaultRowHeight="15" x14ac:dyDescent="0.25"/>
  <cols>
    <col min="1" max="1" width="15.42578125" style="1" bestFit="1" customWidth="1"/>
    <col min="2" max="8" width="11.5703125" style="1"/>
  </cols>
  <sheetData>
    <row r="1" spans="1:8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8" x14ac:dyDescent="0.25">
      <c r="A2" s="2" t="s">
        <v>6</v>
      </c>
      <c r="B2" s="2">
        <f>SUM('cd18'!B3:B27)</f>
        <v>10</v>
      </c>
      <c r="C2" s="2">
        <f>SUM('cd28'!B3:B27)</f>
        <v>7</v>
      </c>
      <c r="D2" s="2">
        <f>SUM('cd36'!B3:B27)</f>
        <v>3</v>
      </c>
      <c r="E2" s="6">
        <f>SUM('cd37'!B3:B27)</f>
        <v>1</v>
      </c>
      <c r="F2" s="6">
        <f>SUM('cd41'!B3:B27)</f>
        <v>8</v>
      </c>
      <c r="G2" s="6">
        <f>SUM('cd45'!B3:B27)</f>
        <v>4</v>
      </c>
    </row>
    <row r="3" spans="1:8" x14ac:dyDescent="0.25">
      <c r="A3" s="2" t="s">
        <v>7</v>
      </c>
      <c r="B3" s="6">
        <f>SUM('cd18'!C3:C27)</f>
        <v>8</v>
      </c>
      <c r="C3" s="2">
        <f>SUM('cd28'!C3:C27)</f>
        <v>3</v>
      </c>
      <c r="D3" s="6">
        <f>SUM('cd36'!C3:C27)</f>
        <v>7</v>
      </c>
      <c r="E3" s="6">
        <f>SUM('cd37'!C3:C27)</f>
        <v>1</v>
      </c>
      <c r="F3" s="6">
        <f>SUM('cd41'!C3:C27)</f>
        <v>5</v>
      </c>
      <c r="G3" s="6">
        <f>SUM('cd45'!C3:C27)</f>
        <v>2</v>
      </c>
    </row>
    <row r="4" spans="1:8" x14ac:dyDescent="0.25">
      <c r="A4" s="2" t="s">
        <v>8</v>
      </c>
      <c r="B4" s="2">
        <f>SUM('cd18'!D3:D27)</f>
        <v>23</v>
      </c>
      <c r="C4" s="6">
        <f>SUM('cd28'!D3:D27)</f>
        <v>12</v>
      </c>
      <c r="D4" s="6">
        <f>SUM('cd36'!D3:D27)</f>
        <v>15</v>
      </c>
      <c r="E4" s="6">
        <f>SUM('cd37'!D3:D27)</f>
        <v>7</v>
      </c>
      <c r="F4" s="6">
        <f>SUM('cd41'!D3:D27)</f>
        <v>12</v>
      </c>
      <c r="G4" s="6">
        <f>SUM('cd45'!D3:D27)</f>
        <v>9</v>
      </c>
    </row>
    <row r="5" spans="1:8" x14ac:dyDescent="0.25">
      <c r="A5" s="2" t="s">
        <v>9</v>
      </c>
      <c r="B5" s="2">
        <f>SUM('cd18'!E3:E27)</f>
        <v>14</v>
      </c>
      <c r="C5" s="2">
        <f>SUM('cd28'!E3:E27)</f>
        <v>10</v>
      </c>
      <c r="D5" s="2">
        <f>SUM('cd36'!E3:E27)</f>
        <v>20</v>
      </c>
      <c r="E5" s="2">
        <f>SUM('cd37'!E3:E27)</f>
        <v>9</v>
      </c>
      <c r="F5" s="2">
        <f>SUM('cd41'!E3:E27)</f>
        <v>12</v>
      </c>
      <c r="G5" s="2">
        <f>SUM('cd45'!E3:E27)</f>
        <v>1</v>
      </c>
    </row>
    <row r="6" spans="1:8" x14ac:dyDescent="0.25">
      <c r="A6" s="2" t="s">
        <v>10</v>
      </c>
      <c r="B6" s="2">
        <f>SUM('cd18'!F3:F27)</f>
        <v>6</v>
      </c>
      <c r="C6" s="2">
        <f>SUM('cd28'!F3:F27)</f>
        <v>21</v>
      </c>
      <c r="D6" s="2">
        <f>SUM('cd36'!F3:F27)</f>
        <v>10</v>
      </c>
      <c r="E6" s="2">
        <f>SUM('cd37'!F3:F27)</f>
        <v>5</v>
      </c>
      <c r="F6" s="2">
        <f>SUM('cd41'!F3:F27)</f>
        <v>21</v>
      </c>
      <c r="G6" s="2">
        <f>SUM('cd45'!F3:F27)</f>
        <v>15</v>
      </c>
    </row>
    <row r="7" spans="1:8" x14ac:dyDescent="0.25">
      <c r="A7" s="2" t="s">
        <v>11</v>
      </c>
      <c r="B7" s="2">
        <f>SUM('cd18'!G3:G27)</f>
        <v>10</v>
      </c>
      <c r="C7" s="2">
        <f>SUM('cd28'!G3:G27)</f>
        <v>11</v>
      </c>
      <c r="D7" s="2">
        <f>SUM('cd36'!G3:G27)</f>
        <v>17</v>
      </c>
      <c r="E7" s="2">
        <f>SUM('cd37'!G3:G27)</f>
        <v>4</v>
      </c>
      <c r="F7" s="2">
        <f>SUM('cd41'!G3:G27)</f>
        <v>7</v>
      </c>
      <c r="G7" s="2">
        <f>SUM('cd45'!G3:G27)</f>
        <v>6</v>
      </c>
    </row>
    <row r="8" spans="1:8" x14ac:dyDescent="0.25">
      <c r="A8" s="2" t="s">
        <v>12</v>
      </c>
      <c r="B8" s="2">
        <f>SUM('cd18'!H3:H27)</f>
        <v>11</v>
      </c>
      <c r="C8" s="2">
        <f>SUM('cd28'!H3:H27)</f>
        <v>12</v>
      </c>
      <c r="D8" s="2">
        <f>SUM('cd36'!H3:H27)</f>
        <v>22</v>
      </c>
      <c r="E8" s="2">
        <f>SUM('cd37'!H3:H27)</f>
        <v>3</v>
      </c>
      <c r="F8" s="2">
        <f>SUM('cd41'!H3:H27)</f>
        <v>19</v>
      </c>
      <c r="G8" s="2">
        <f>SUM('cd45'!H3:H27)</f>
        <v>11</v>
      </c>
    </row>
    <row r="9" spans="1:8" x14ac:dyDescent="0.25">
      <c r="A9" s="2" t="s">
        <v>13</v>
      </c>
      <c r="B9" s="2">
        <f>SUM('cd18'!I3:I27)</f>
        <v>18</v>
      </c>
      <c r="C9" s="2">
        <f>SUM('cd28'!I3:I27)</f>
        <v>23</v>
      </c>
      <c r="D9" s="2">
        <f>SUM('cd36'!I3:I27)</f>
        <v>11</v>
      </c>
      <c r="E9" s="2">
        <f>SUM('cd37'!I3:I27)</f>
        <v>3</v>
      </c>
      <c r="F9" s="2">
        <f>SUM('cd41'!I3:I27)</f>
        <v>7</v>
      </c>
      <c r="G9" s="2">
        <f>SUM('cd45'!I3:I27)</f>
        <v>16</v>
      </c>
    </row>
    <row r="10" spans="1:8" x14ac:dyDescent="0.25">
      <c r="A10" s="2" t="s">
        <v>14</v>
      </c>
      <c r="B10" s="2">
        <f>SUM('cd18'!J3:J27)</f>
        <v>13</v>
      </c>
      <c r="C10" s="2">
        <f>SUM('cd28'!J3:J27)</f>
        <v>13</v>
      </c>
      <c r="D10" s="2">
        <f>SUM('cd36'!J3:J27)</f>
        <v>13</v>
      </c>
      <c r="E10" s="2">
        <f>SUM('cd37'!J3:J27)</f>
        <v>7</v>
      </c>
      <c r="F10" s="2">
        <f>SUM('cd41'!J3:J27)</f>
        <v>22</v>
      </c>
      <c r="G10" s="2">
        <f>SUM('cd45'!J3:J27)</f>
        <v>10</v>
      </c>
    </row>
    <row r="11" spans="1:8" x14ac:dyDescent="0.25">
      <c r="A11" s="2" t="s">
        <v>15</v>
      </c>
      <c r="B11" s="2">
        <f>SUM('cd18'!K3:K27)</f>
        <v>9</v>
      </c>
      <c r="C11" s="2">
        <f>SUM('cd28'!K3:K27)</f>
        <v>14</v>
      </c>
      <c r="D11" s="2">
        <f>SUM('cd36'!K3:K27)</f>
        <v>14</v>
      </c>
      <c r="E11" s="2">
        <f>SUM('cd37'!K3:K27)</f>
        <v>3</v>
      </c>
      <c r="F11" s="2">
        <f>SUM('cd41'!K3:K27)</f>
        <v>7</v>
      </c>
      <c r="G11" s="2">
        <f>SUM('cd45'!K3:K27)</f>
        <v>8</v>
      </c>
    </row>
    <row r="12" spans="1:8" s="5" customFormat="1" x14ac:dyDescent="0.25">
      <c r="A12" s="3" t="s">
        <v>18</v>
      </c>
      <c r="B12" s="3">
        <f>B2+B3+B4+B5+B6+B7+B8+B9+B10+B11</f>
        <v>122</v>
      </c>
      <c r="C12" s="3">
        <f t="shared" ref="C12:G12" si="0">C2+C3+C4+C5+C6+C7+C8+C9+C10+C11</f>
        <v>126</v>
      </c>
      <c r="D12" s="3">
        <f t="shared" si="0"/>
        <v>132</v>
      </c>
      <c r="E12" s="3">
        <f t="shared" si="0"/>
        <v>43</v>
      </c>
      <c r="F12" s="3">
        <f>F2+F3+F4+F5+F6+F7+F8+F9+F10+F11</f>
        <v>120</v>
      </c>
      <c r="G12" s="3">
        <f t="shared" si="0"/>
        <v>82</v>
      </c>
      <c r="H12" s="4"/>
    </row>
    <row r="13" spans="1:8" x14ac:dyDescent="0.25">
      <c r="A13" s="2" t="s">
        <v>17</v>
      </c>
      <c r="B13" s="2">
        <v>30</v>
      </c>
      <c r="C13" s="2">
        <v>0</v>
      </c>
      <c r="D13" s="2">
        <v>0</v>
      </c>
      <c r="E13" s="2">
        <v>0</v>
      </c>
      <c r="F13" s="2">
        <v>30</v>
      </c>
      <c r="G13" s="2">
        <v>15</v>
      </c>
    </row>
    <row r="14" spans="1:8" s="5" customFormat="1" x14ac:dyDescent="0.25">
      <c r="A14" s="3" t="s">
        <v>16</v>
      </c>
      <c r="B14" s="3">
        <f>B12+B13</f>
        <v>152</v>
      </c>
      <c r="C14" s="3">
        <f t="shared" ref="C14:G14" si="1">C12+C13</f>
        <v>126</v>
      </c>
      <c r="D14" s="3">
        <f t="shared" si="1"/>
        <v>132</v>
      </c>
      <c r="E14" s="3">
        <f t="shared" si="1"/>
        <v>43</v>
      </c>
      <c r="F14" s="3">
        <f t="shared" si="1"/>
        <v>150</v>
      </c>
      <c r="G14" s="3">
        <f t="shared" si="1"/>
        <v>97</v>
      </c>
      <c r="H14" s="3"/>
    </row>
    <row r="15" spans="1:8" x14ac:dyDescent="0.25">
      <c r="A15" s="1" t="s">
        <v>137</v>
      </c>
      <c r="B15" s="1" t="s">
        <v>138</v>
      </c>
      <c r="C15" s="1" t="s">
        <v>139</v>
      </c>
      <c r="D15" s="1" t="s">
        <v>142</v>
      </c>
      <c r="E15" s="1" t="s">
        <v>140</v>
      </c>
      <c r="F15" s="1" t="s">
        <v>143</v>
      </c>
      <c r="G15" s="1" t="s">
        <v>141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21" sqref="J21:J22"/>
    </sheetView>
  </sheetViews>
  <sheetFormatPr baseColWidth="10" defaultRowHeight="15" x14ac:dyDescent="0.25"/>
  <cols>
    <col min="1" max="1" width="30.85546875" customWidth="1"/>
  </cols>
  <sheetData>
    <row r="1" spans="1:11" x14ac:dyDescent="0.25">
      <c r="A1" s="62" t="s">
        <v>19</v>
      </c>
      <c r="B1" s="62" t="s">
        <v>20</v>
      </c>
      <c r="C1" s="62"/>
      <c r="D1" s="62" t="s">
        <v>23</v>
      </c>
      <c r="E1" s="62"/>
      <c r="F1" s="62" t="s">
        <v>24</v>
      </c>
      <c r="G1" s="62"/>
      <c r="H1" s="62" t="s">
        <v>25</v>
      </c>
      <c r="I1" s="62"/>
      <c r="J1" s="62" t="s">
        <v>26</v>
      </c>
      <c r="K1" s="62"/>
    </row>
    <row r="2" spans="1:11" s="1" customFormat="1" ht="15.75" thickBot="1" x14ac:dyDescent="0.3">
      <c r="A2" s="62"/>
      <c r="B2" s="2" t="s">
        <v>21</v>
      </c>
      <c r="C2" s="2" t="s">
        <v>22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2" t="s">
        <v>21</v>
      </c>
      <c r="K2" s="2" t="s">
        <v>22</v>
      </c>
    </row>
    <row r="3" spans="1:11" ht="15.75" x14ac:dyDescent="0.25">
      <c r="A3" s="8" t="str">
        <f>poussines!B3</f>
        <v>Doumayrou Lalie</v>
      </c>
      <c r="B3" s="7"/>
      <c r="C3" s="12">
        <f>poussines!C3</f>
        <v>3</v>
      </c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9" t="str">
        <f>poussines!B4</f>
        <v>Heurtault Louane</v>
      </c>
      <c r="B4" s="7"/>
      <c r="C4" s="12">
        <f>poussines!C4</f>
        <v>0</v>
      </c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9" t="str">
        <f>poussins!B3</f>
        <v>Debisschop Timéo</v>
      </c>
      <c r="B5" s="13">
        <f>poussins!C3</f>
        <v>0</v>
      </c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9" t="str">
        <f>poussins!B4</f>
        <v>Kone Housem</v>
      </c>
      <c r="B6" s="13">
        <f>poussins!C4</f>
        <v>7</v>
      </c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9" t="str">
        <f>benjamines!B3</f>
        <v>Sousan Anna</v>
      </c>
      <c r="B7" s="7"/>
      <c r="C7" s="7"/>
      <c r="D7" s="7"/>
      <c r="E7" s="14">
        <f>benjamines!C3</f>
        <v>2</v>
      </c>
      <c r="F7" s="7"/>
      <c r="G7" s="7"/>
      <c r="H7" s="7"/>
      <c r="I7" s="7"/>
      <c r="J7" s="7"/>
      <c r="K7" s="7"/>
    </row>
    <row r="8" spans="1:11" ht="15.75" x14ac:dyDescent="0.25">
      <c r="A8" s="9" t="str">
        <f>benjamines!B4</f>
        <v>Parent Louise</v>
      </c>
      <c r="B8" s="7"/>
      <c r="C8" s="7"/>
      <c r="D8" s="7"/>
      <c r="E8" s="14">
        <f>benjamines!C4</f>
        <v>8</v>
      </c>
      <c r="F8" s="7"/>
      <c r="G8" s="7"/>
      <c r="H8" s="7"/>
      <c r="I8" s="7"/>
      <c r="J8" s="7"/>
      <c r="K8" s="7"/>
    </row>
    <row r="9" spans="1:11" ht="15.75" x14ac:dyDescent="0.25">
      <c r="A9" s="10" t="str">
        <f>benjamins!B3</f>
        <v>Le Ray Reisser Timéo</v>
      </c>
      <c r="B9" s="7"/>
      <c r="C9" s="7"/>
      <c r="D9" s="15">
        <f>benjamins!C3</f>
        <v>3</v>
      </c>
      <c r="E9" s="7"/>
      <c r="F9" s="7"/>
      <c r="G9" s="7"/>
      <c r="H9" s="7"/>
      <c r="I9" s="7"/>
      <c r="J9" s="7"/>
      <c r="K9" s="7"/>
    </row>
    <row r="10" spans="1:11" ht="15.75" x14ac:dyDescent="0.25">
      <c r="A10" s="10" t="str">
        <f>benjamins!B4</f>
        <v>Renous Hugo</v>
      </c>
      <c r="B10" s="7"/>
      <c r="C10" s="7"/>
      <c r="D10" s="15">
        <f>benjamins!C4</f>
        <v>9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10" t="str">
        <f>'minimes f'!B3</f>
        <v>Cochin Manon</v>
      </c>
      <c r="B11" s="7"/>
      <c r="C11" s="7"/>
      <c r="D11" s="7"/>
      <c r="E11" s="7"/>
      <c r="F11" s="7"/>
      <c r="G11" s="16">
        <f>'minimes f'!C3</f>
        <v>6</v>
      </c>
      <c r="H11" s="7"/>
      <c r="I11" s="7"/>
      <c r="J11" s="7"/>
      <c r="K11" s="7"/>
    </row>
    <row r="12" spans="1:11" ht="15.75" x14ac:dyDescent="0.25">
      <c r="A12" s="10" t="str">
        <f>'minimes f'!B4</f>
        <v>Larrieu Manon</v>
      </c>
      <c r="B12" s="7"/>
      <c r="C12" s="7"/>
      <c r="D12" s="7"/>
      <c r="E12" s="7"/>
      <c r="F12" s="7"/>
      <c r="G12" s="16">
        <f>'minimes f'!C4</f>
        <v>5</v>
      </c>
      <c r="H12" s="7"/>
      <c r="I12" s="7"/>
      <c r="J12" s="7"/>
      <c r="K12" s="7"/>
    </row>
    <row r="13" spans="1:11" ht="15.75" x14ac:dyDescent="0.25">
      <c r="A13" s="10" t="str">
        <f>'minimes g'!B3</f>
        <v>Tafforeau Jules</v>
      </c>
      <c r="B13" s="7"/>
      <c r="C13" s="7"/>
      <c r="D13" s="7"/>
      <c r="E13" s="7"/>
      <c r="F13" s="17">
        <f>'minimes g'!C3</f>
        <v>12</v>
      </c>
      <c r="G13" s="7"/>
      <c r="H13" s="7"/>
      <c r="I13" s="7"/>
      <c r="J13" s="7"/>
      <c r="K13" s="7"/>
    </row>
    <row r="14" spans="1:11" ht="15.75" x14ac:dyDescent="0.25">
      <c r="A14" s="10" t="str">
        <f>'minimes g'!B4</f>
        <v>Loppe Gaspard</v>
      </c>
      <c r="B14" s="7"/>
      <c r="C14" s="7"/>
      <c r="D14" s="7"/>
      <c r="E14" s="7"/>
      <c r="F14" s="17">
        <f>'minimes g'!C4</f>
        <v>9</v>
      </c>
      <c r="G14" s="7"/>
      <c r="H14" s="7"/>
      <c r="I14" s="7"/>
      <c r="J14" s="7"/>
      <c r="K14" s="7"/>
    </row>
    <row r="15" spans="1:11" ht="15.75" x14ac:dyDescent="0.25">
      <c r="A15" s="10" t="str">
        <f>cadettes!B3</f>
        <v>Trottereau Camille</v>
      </c>
      <c r="B15" s="7"/>
      <c r="C15" s="7"/>
      <c r="D15" s="7"/>
      <c r="E15" s="7"/>
      <c r="F15" s="7"/>
      <c r="G15" s="7"/>
      <c r="H15" s="7"/>
      <c r="I15" s="18">
        <f>cadettes!C3</f>
        <v>11</v>
      </c>
      <c r="J15" s="7"/>
      <c r="K15" s="7"/>
    </row>
    <row r="16" spans="1:11" ht="15.75" x14ac:dyDescent="0.25">
      <c r="A16" s="11" t="str">
        <f>cadettes!B4</f>
        <v>parent chloe</v>
      </c>
      <c r="B16" s="7"/>
      <c r="C16" s="7"/>
      <c r="D16" s="7"/>
      <c r="E16" s="7"/>
      <c r="F16" s="7"/>
      <c r="G16" s="7"/>
      <c r="H16" s="7"/>
      <c r="I16" s="18">
        <f>cadettes!C4</f>
        <v>12</v>
      </c>
      <c r="J16" s="7"/>
      <c r="K16" s="7"/>
    </row>
    <row r="17" spans="1:11" ht="15.75" x14ac:dyDescent="0.25">
      <c r="A17" s="11" t="str">
        <f>cadets!B3</f>
        <v>Barbeau Dorian</v>
      </c>
      <c r="B17" s="7"/>
      <c r="C17" s="7"/>
      <c r="D17" s="7"/>
      <c r="E17" s="7"/>
      <c r="F17" s="7"/>
      <c r="G17" s="7"/>
      <c r="H17" s="19">
        <f>cadets!C3</f>
        <v>3</v>
      </c>
      <c r="I17" s="7"/>
      <c r="J17" s="7"/>
      <c r="K17" s="7"/>
    </row>
    <row r="18" spans="1:11" ht="15.75" x14ac:dyDescent="0.25">
      <c r="A18" s="11" t="str">
        <f>cadets!B4</f>
        <v>Clairon Timtohé</v>
      </c>
      <c r="B18" s="7"/>
      <c r="C18" s="7"/>
      <c r="D18" s="7"/>
      <c r="E18" s="7"/>
      <c r="F18" s="7"/>
      <c r="G18" s="7"/>
      <c r="H18" s="19">
        <f>cadets!C4</f>
        <v>9</v>
      </c>
      <c r="I18" s="7"/>
      <c r="J18" s="7"/>
      <c r="K18" s="7"/>
    </row>
    <row r="19" spans="1:11" ht="15.75" x14ac:dyDescent="0.25">
      <c r="A19" s="10" t="str">
        <f>'juniors f'!B3</f>
        <v>De Montes Melissa</v>
      </c>
      <c r="B19" s="7"/>
      <c r="C19" s="7"/>
      <c r="D19" s="7"/>
      <c r="E19" s="7"/>
      <c r="F19" s="7"/>
      <c r="G19" s="7"/>
      <c r="H19" s="7"/>
      <c r="I19" s="7"/>
      <c r="J19" s="7"/>
      <c r="K19" s="20">
        <f>'juniors f'!C3</f>
        <v>4</v>
      </c>
    </row>
    <row r="20" spans="1:11" ht="15.75" x14ac:dyDescent="0.25">
      <c r="A20" s="11" t="str">
        <f>'juniors f'!B4</f>
        <v>crasez elynna</v>
      </c>
      <c r="B20" s="7"/>
      <c r="C20" s="7"/>
      <c r="D20" s="7"/>
      <c r="E20" s="7"/>
      <c r="F20" s="7"/>
      <c r="G20" s="7"/>
      <c r="H20" s="7"/>
      <c r="I20" s="7"/>
      <c r="J20" s="7"/>
      <c r="K20" s="20">
        <f>'juniors f'!C4</f>
        <v>10</v>
      </c>
    </row>
    <row r="21" spans="1:11" ht="15.75" x14ac:dyDescent="0.25">
      <c r="A21" s="11" t="str">
        <f>'juniors g'!B3</f>
        <v>Trubert Paul</v>
      </c>
      <c r="B21" s="7"/>
      <c r="C21" s="7"/>
      <c r="D21" s="7"/>
      <c r="E21" s="7"/>
      <c r="F21" s="7"/>
      <c r="G21" s="7"/>
      <c r="H21" s="7"/>
      <c r="I21" s="7"/>
      <c r="J21" s="61">
        <f>'juniors g'!C3</f>
        <v>6</v>
      </c>
      <c r="K21" s="7"/>
    </row>
    <row r="22" spans="1:11" ht="15.75" x14ac:dyDescent="0.25">
      <c r="A22" s="11" t="str">
        <f>'juniors g'!B4</f>
        <v>Montcourt Jules</v>
      </c>
      <c r="B22" s="7"/>
      <c r="C22" s="7"/>
      <c r="D22" s="7"/>
      <c r="E22" s="7"/>
      <c r="F22" s="7"/>
      <c r="G22" s="7"/>
      <c r="H22" s="7"/>
      <c r="I22" s="7"/>
      <c r="J22" s="61">
        <f>'juniors g'!C4</f>
        <v>7</v>
      </c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21" sqref="J21:J22"/>
    </sheetView>
  </sheetViews>
  <sheetFormatPr baseColWidth="10" defaultRowHeight="15" x14ac:dyDescent="0.25"/>
  <cols>
    <col min="1" max="1" width="30.85546875" customWidth="1"/>
  </cols>
  <sheetData>
    <row r="1" spans="1:11" x14ac:dyDescent="0.25">
      <c r="A1" s="62" t="s">
        <v>19</v>
      </c>
      <c r="B1" s="62" t="s">
        <v>20</v>
      </c>
      <c r="C1" s="62"/>
      <c r="D1" s="62" t="s">
        <v>23</v>
      </c>
      <c r="E1" s="62"/>
      <c r="F1" s="62" t="s">
        <v>24</v>
      </c>
      <c r="G1" s="62"/>
      <c r="H1" s="62" t="s">
        <v>25</v>
      </c>
      <c r="I1" s="62"/>
      <c r="J1" s="62" t="s">
        <v>26</v>
      </c>
      <c r="K1" s="62"/>
    </row>
    <row r="2" spans="1:11" s="1" customFormat="1" ht="15.75" thickBot="1" x14ac:dyDescent="0.3">
      <c r="A2" s="62"/>
      <c r="B2" s="2" t="s">
        <v>21</v>
      </c>
      <c r="C2" s="2" t="s">
        <v>22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2" t="s">
        <v>21</v>
      </c>
      <c r="K2" s="2" t="s">
        <v>22</v>
      </c>
    </row>
    <row r="3" spans="1:11" ht="15.75" x14ac:dyDescent="0.25">
      <c r="A3" s="8" t="str">
        <f>poussines!B5</f>
        <v>SINGER BERRUET Lyloo</v>
      </c>
      <c r="B3" s="7"/>
      <c r="C3" s="12">
        <f>poussines!C5</f>
        <v>7</v>
      </c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9">
        <f>poussines!B6</f>
        <v>0</v>
      </c>
      <c r="B4" s="7"/>
      <c r="C4" s="12">
        <f>poussines!C6</f>
        <v>0</v>
      </c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9" t="str">
        <f>poussins!B5</f>
        <v>SART Nathan</v>
      </c>
      <c r="B5" s="13">
        <f>poussins!C5</f>
        <v>3</v>
      </c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9" t="str">
        <f>poussins!B6</f>
        <v>PETAT Aaron</v>
      </c>
      <c r="B6" s="13">
        <f>poussins!C6</f>
        <v>0</v>
      </c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9" t="str">
        <f>benjamines!B5</f>
        <v>LE HARDY Léah</v>
      </c>
      <c r="B7" s="7"/>
      <c r="C7" s="7"/>
      <c r="D7" s="7"/>
      <c r="E7" s="14">
        <f>benjamines!C5</f>
        <v>9</v>
      </c>
      <c r="F7" s="7"/>
      <c r="G7" s="7"/>
      <c r="H7" s="7"/>
      <c r="I7" s="7"/>
      <c r="J7" s="7"/>
      <c r="K7" s="7"/>
    </row>
    <row r="8" spans="1:11" ht="15.75" x14ac:dyDescent="0.25">
      <c r="A8" s="9" t="str">
        <f>benjamines!B6</f>
        <v>SIMONNET Lana</v>
      </c>
      <c r="B8" s="7"/>
      <c r="C8" s="7"/>
      <c r="D8" s="7"/>
      <c r="E8" s="14">
        <f>benjamines!C6</f>
        <v>11</v>
      </c>
      <c r="F8" s="7"/>
      <c r="G8" s="7"/>
      <c r="H8" s="7"/>
      <c r="I8" s="7"/>
      <c r="J8" s="7"/>
      <c r="K8" s="7"/>
    </row>
    <row r="9" spans="1:11" ht="15.75" x14ac:dyDescent="0.25">
      <c r="A9" s="10" t="str">
        <f>benjamins!B5</f>
        <v>CUNIN Simon</v>
      </c>
      <c r="B9" s="7"/>
      <c r="C9" s="7"/>
      <c r="D9" s="15">
        <f>benjamins!C5</f>
        <v>7</v>
      </c>
      <c r="E9" s="7"/>
      <c r="F9" s="7"/>
      <c r="G9" s="7"/>
      <c r="H9" s="7"/>
      <c r="I9" s="7"/>
      <c r="J9" s="7"/>
      <c r="K9" s="7"/>
    </row>
    <row r="10" spans="1:11" ht="15.75" x14ac:dyDescent="0.25">
      <c r="A10" s="10" t="str">
        <f>benjamins!B6</f>
        <v>BLONDEAU Paul</v>
      </c>
      <c r="B10" s="7"/>
      <c r="C10" s="7"/>
      <c r="D10" s="15">
        <f>benjamins!C6</f>
        <v>8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10" t="str">
        <f>'minimes f'!B5</f>
        <v>FERRAND DOUINE Marion</v>
      </c>
      <c r="B11" s="7"/>
      <c r="C11" s="7"/>
      <c r="D11" s="7"/>
      <c r="E11" s="7"/>
      <c r="F11" s="7"/>
      <c r="G11" s="16">
        <f>'minimes f'!C5</f>
        <v>8</v>
      </c>
      <c r="H11" s="7"/>
      <c r="I11" s="7"/>
      <c r="J11" s="7"/>
      <c r="K11" s="7"/>
    </row>
    <row r="12" spans="1:11" ht="15.75" x14ac:dyDescent="0.25">
      <c r="A12" s="10" t="str">
        <f>'minimes f'!B6</f>
        <v>PRUDHOMME Faustine</v>
      </c>
      <c r="B12" s="7"/>
      <c r="C12" s="7"/>
      <c r="D12" s="7"/>
      <c r="E12" s="7"/>
      <c r="F12" s="7"/>
      <c r="G12" s="16">
        <f>'minimes f'!C6</f>
        <v>9</v>
      </c>
      <c r="H12" s="7"/>
      <c r="I12" s="7"/>
      <c r="J12" s="7"/>
      <c r="K12" s="7"/>
    </row>
    <row r="13" spans="1:11" ht="15.75" x14ac:dyDescent="0.25">
      <c r="A13" s="10" t="str">
        <f>'minimes g'!B5</f>
        <v>COLIN Tom</v>
      </c>
      <c r="B13" s="7"/>
      <c r="C13" s="7"/>
      <c r="D13" s="7"/>
      <c r="E13" s="7"/>
      <c r="F13" s="17">
        <f>'minimes g'!C5</f>
        <v>4</v>
      </c>
      <c r="G13" s="7"/>
      <c r="H13" s="7"/>
      <c r="I13" s="7"/>
      <c r="J13" s="7"/>
      <c r="K13" s="7"/>
    </row>
    <row r="14" spans="1:11" ht="15.75" x14ac:dyDescent="0.25">
      <c r="A14" s="10" t="str">
        <f>'minimes g'!B6</f>
        <v>GRANGENEUVE Gabin</v>
      </c>
      <c r="B14" s="7"/>
      <c r="C14" s="7"/>
      <c r="D14" s="7"/>
      <c r="E14" s="7"/>
      <c r="F14" s="17">
        <f>'minimes g'!C6</f>
        <v>6</v>
      </c>
      <c r="G14" s="7"/>
      <c r="H14" s="7"/>
      <c r="I14" s="7"/>
      <c r="J14" s="7"/>
      <c r="K14" s="7"/>
    </row>
    <row r="15" spans="1:11" ht="15.75" x14ac:dyDescent="0.25">
      <c r="A15" s="10" t="str">
        <f>cadettes!B5</f>
        <v>MARLHINS Louna</v>
      </c>
      <c r="B15" s="7"/>
      <c r="C15" s="7"/>
      <c r="D15" s="7"/>
      <c r="E15" s="7"/>
      <c r="F15" s="7"/>
      <c r="G15" s="7"/>
      <c r="H15" s="7"/>
      <c r="I15" s="18">
        <f>cadettes!C5</f>
        <v>5</v>
      </c>
      <c r="J15" s="7"/>
      <c r="K15" s="7"/>
    </row>
    <row r="16" spans="1:11" ht="15.75" x14ac:dyDescent="0.25">
      <c r="A16" s="11" t="str">
        <f>cadettes!B6</f>
        <v>LABRUNE Léane</v>
      </c>
      <c r="B16" s="7"/>
      <c r="C16" s="7"/>
      <c r="D16" s="7"/>
      <c r="E16" s="7"/>
      <c r="F16" s="7"/>
      <c r="G16" s="7"/>
      <c r="H16" s="7"/>
      <c r="I16" s="18">
        <f>cadettes!C6</f>
        <v>6</v>
      </c>
      <c r="J16" s="7"/>
      <c r="K16" s="7"/>
    </row>
    <row r="17" spans="1:11" ht="15.75" x14ac:dyDescent="0.25">
      <c r="A17" s="11" t="str">
        <f>cadets!B5</f>
        <v>LHORTOLARY Nathan</v>
      </c>
      <c r="B17" s="7"/>
      <c r="C17" s="7"/>
      <c r="D17" s="7"/>
      <c r="E17" s="7"/>
      <c r="F17" s="7"/>
      <c r="G17" s="7"/>
      <c r="H17" s="19">
        <f>cadets!C5</f>
        <v>10</v>
      </c>
      <c r="I17" s="7"/>
      <c r="J17" s="7"/>
      <c r="K17" s="7"/>
    </row>
    <row r="18" spans="1:11" ht="15.75" x14ac:dyDescent="0.25">
      <c r="A18" s="11" t="str">
        <f>cadets!B6</f>
        <v>LEROI Maxence</v>
      </c>
      <c r="B18" s="7"/>
      <c r="C18" s="7"/>
      <c r="D18" s="7"/>
      <c r="E18" s="7"/>
      <c r="F18" s="7"/>
      <c r="G18" s="7"/>
      <c r="H18" s="19">
        <f>cadets!C6</f>
        <v>12</v>
      </c>
      <c r="I18" s="7"/>
      <c r="J18" s="7"/>
      <c r="K18" s="7"/>
    </row>
    <row r="19" spans="1:11" ht="15.75" x14ac:dyDescent="0.25">
      <c r="A19" s="10" t="str">
        <f>'juniors f'!B5</f>
        <v>AHAMED BACAR Alyssa</v>
      </c>
      <c r="B19" s="7"/>
      <c r="C19" s="7"/>
      <c r="D19" s="7"/>
      <c r="E19" s="7"/>
      <c r="F19" s="7"/>
      <c r="G19" s="7"/>
      <c r="H19" s="7"/>
      <c r="I19" s="7"/>
      <c r="J19" s="7"/>
      <c r="K19" s="20">
        <f>'juniors f'!C5</f>
        <v>6</v>
      </c>
    </row>
    <row r="20" spans="1:11" ht="15.75" x14ac:dyDescent="0.25">
      <c r="A20" s="11" t="str">
        <f>'juniors f'!B6</f>
        <v>LAVENU Elma</v>
      </c>
      <c r="B20" s="7"/>
      <c r="C20" s="7"/>
      <c r="D20" s="7"/>
      <c r="E20" s="7"/>
      <c r="F20" s="7"/>
      <c r="G20" s="7"/>
      <c r="H20" s="7"/>
      <c r="I20" s="7"/>
      <c r="J20" s="7"/>
      <c r="K20" s="20">
        <f>'juniors f'!C6</f>
        <v>8</v>
      </c>
    </row>
    <row r="21" spans="1:11" ht="15.75" x14ac:dyDescent="0.25">
      <c r="A21" s="11" t="str">
        <f>'juniors g'!B5</f>
        <v>DUVIVIER Selvan</v>
      </c>
      <c r="B21" s="7"/>
      <c r="C21" s="7"/>
      <c r="D21" s="7"/>
      <c r="E21" s="7"/>
      <c r="F21" s="7"/>
      <c r="G21" s="7"/>
      <c r="H21" s="7"/>
      <c r="I21" s="7"/>
      <c r="J21" s="61">
        <f>'juniors g'!C5</f>
        <v>2</v>
      </c>
      <c r="K21" s="7"/>
    </row>
    <row r="22" spans="1:11" ht="15.75" x14ac:dyDescent="0.25">
      <c r="A22" s="11" t="str">
        <f>'juniors g'!B6</f>
        <v>PRUDHOMME Noa</v>
      </c>
      <c r="B22" s="7"/>
      <c r="C22" s="7"/>
      <c r="D22" s="7"/>
      <c r="E22" s="7"/>
      <c r="F22" s="7"/>
      <c r="G22" s="7"/>
      <c r="H22" s="7"/>
      <c r="I22" s="7"/>
      <c r="J22" s="61">
        <f>'juniors g'!C6</f>
        <v>11</v>
      </c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6" sqref="B6"/>
    </sheetView>
  </sheetViews>
  <sheetFormatPr baseColWidth="10" defaultRowHeight="15" x14ac:dyDescent="0.25"/>
  <cols>
    <col min="1" max="1" width="30.85546875" customWidth="1"/>
  </cols>
  <sheetData>
    <row r="1" spans="1:11" x14ac:dyDescent="0.25">
      <c r="A1" s="62" t="s">
        <v>19</v>
      </c>
      <c r="B1" s="62" t="s">
        <v>20</v>
      </c>
      <c r="C1" s="62"/>
      <c r="D1" s="62" t="s">
        <v>23</v>
      </c>
      <c r="E1" s="62"/>
      <c r="F1" s="62" t="s">
        <v>24</v>
      </c>
      <c r="G1" s="62"/>
      <c r="H1" s="62" t="s">
        <v>25</v>
      </c>
      <c r="I1" s="62"/>
      <c r="J1" s="62" t="s">
        <v>26</v>
      </c>
      <c r="K1" s="62"/>
    </row>
    <row r="2" spans="1:11" s="1" customFormat="1" ht="15.75" thickBot="1" x14ac:dyDescent="0.3">
      <c r="A2" s="62"/>
      <c r="B2" s="2" t="s">
        <v>21</v>
      </c>
      <c r="C2" s="2" t="s">
        <v>22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2" t="s">
        <v>21</v>
      </c>
      <c r="K2" s="2" t="s">
        <v>22</v>
      </c>
    </row>
    <row r="3" spans="1:11" ht="15.75" x14ac:dyDescent="0.25">
      <c r="A3" s="8" t="str">
        <f>poussines!B7</f>
        <v>ROCHARD Enora</v>
      </c>
      <c r="B3" s="7"/>
      <c r="C3" s="12">
        <f>poussines!C7</f>
        <v>1</v>
      </c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9">
        <f>poussines!B8</f>
        <v>0</v>
      </c>
      <c r="B4" s="7"/>
      <c r="C4" s="12">
        <f>poussines!C8</f>
        <v>0</v>
      </c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9" t="str">
        <f>poussins!B7</f>
        <v>BONNEAU Aurélien</v>
      </c>
      <c r="B5" s="13">
        <f>poussins!C7</f>
        <v>1</v>
      </c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9" t="str">
        <f>poussins!B8</f>
        <v>MIGEON Ethan</v>
      </c>
      <c r="B6" s="13">
        <f>poussins!C8</f>
        <v>0</v>
      </c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9" t="str">
        <f>benjamines!B7</f>
        <v>BEHLOUL Sara</v>
      </c>
      <c r="B7" s="7"/>
      <c r="C7" s="7"/>
      <c r="D7" s="7"/>
      <c r="E7" s="14">
        <f>benjamines!C7</f>
        <v>6</v>
      </c>
      <c r="F7" s="7"/>
      <c r="G7" s="7"/>
      <c r="H7" s="7"/>
      <c r="I7" s="7"/>
      <c r="J7" s="7"/>
      <c r="K7" s="7"/>
    </row>
    <row r="8" spans="1:11" ht="15.75" x14ac:dyDescent="0.25">
      <c r="A8" s="9" t="str">
        <f>benjamines!B8</f>
        <v>AUDIGER Louanne</v>
      </c>
      <c r="B8" s="7"/>
      <c r="C8" s="7"/>
      <c r="D8" s="7"/>
      <c r="E8" s="14">
        <f>benjamines!C8</f>
        <v>3</v>
      </c>
      <c r="F8" s="7"/>
      <c r="G8" s="7"/>
      <c r="H8" s="7"/>
      <c r="I8" s="7"/>
      <c r="J8" s="7"/>
      <c r="K8" s="7"/>
    </row>
    <row r="9" spans="1:11" ht="15.75" x14ac:dyDescent="0.25">
      <c r="A9" s="10" t="str">
        <f>benjamins!B7</f>
        <v>HUBERT Leny</v>
      </c>
      <c r="B9" s="7"/>
      <c r="C9" s="7"/>
      <c r="D9" s="15">
        <f>benjamins!C7</f>
        <v>1</v>
      </c>
      <c r="E9" s="7"/>
      <c r="F9" s="7"/>
      <c r="G9" s="7"/>
      <c r="H9" s="7"/>
      <c r="I9" s="7"/>
      <c r="J9" s="7"/>
      <c r="K9" s="7"/>
    </row>
    <row r="10" spans="1:11" ht="15.75" x14ac:dyDescent="0.25">
      <c r="A10" s="10" t="str">
        <f>benjamins!B8</f>
        <v>BONNET Soen</v>
      </c>
      <c r="B10" s="7"/>
      <c r="C10" s="7"/>
      <c r="D10" s="15">
        <f>benjamins!C8</f>
        <v>6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10" t="str">
        <f>'minimes f'!B7</f>
        <v>MENARD Chléa</v>
      </c>
      <c r="B11" s="7"/>
      <c r="C11" s="7"/>
      <c r="D11" s="7"/>
      <c r="E11" s="7"/>
      <c r="F11" s="7"/>
      <c r="G11" s="16">
        <f>'minimes f'!C7</f>
        <v>3</v>
      </c>
      <c r="H11" s="7"/>
      <c r="I11" s="7"/>
      <c r="J11" s="7"/>
      <c r="K11" s="7"/>
    </row>
    <row r="12" spans="1:11" ht="15.75" x14ac:dyDescent="0.25">
      <c r="A12" s="10" t="str">
        <f>'minimes f'!B8</f>
        <v>BOCQUET Lou-Anne</v>
      </c>
      <c r="B12" s="7"/>
      <c r="C12" s="7"/>
      <c r="D12" s="7"/>
      <c r="E12" s="7"/>
      <c r="F12" s="7"/>
      <c r="G12" s="16">
        <f>'minimes f'!C8</f>
        <v>1</v>
      </c>
      <c r="H12" s="7"/>
      <c r="I12" s="7"/>
      <c r="J12" s="7"/>
      <c r="K12" s="7"/>
    </row>
    <row r="13" spans="1:11" ht="15.75" x14ac:dyDescent="0.25">
      <c r="A13" s="10" t="str">
        <f>'minimes g'!B7</f>
        <v>MOREL GONZALES Titouan</v>
      </c>
      <c r="B13" s="7"/>
      <c r="C13" s="7"/>
      <c r="D13" s="7"/>
      <c r="E13" s="7"/>
      <c r="F13" s="17">
        <f>'minimes g'!C7</f>
        <v>2</v>
      </c>
      <c r="G13" s="7"/>
      <c r="H13" s="7"/>
      <c r="I13" s="7"/>
      <c r="J13" s="7"/>
      <c r="K13" s="7"/>
    </row>
    <row r="14" spans="1:11" ht="15.75" x14ac:dyDescent="0.25">
      <c r="A14" s="10" t="str">
        <f>'minimes g'!B8</f>
        <v>WALCH SOLIN Archibald</v>
      </c>
      <c r="B14" s="7"/>
      <c r="C14" s="7"/>
      <c r="D14" s="7"/>
      <c r="E14" s="7"/>
      <c r="F14" s="17">
        <f>'minimes g'!C8</f>
        <v>3</v>
      </c>
      <c r="G14" s="7"/>
      <c r="H14" s="7"/>
      <c r="I14" s="7"/>
      <c r="J14" s="7"/>
      <c r="K14" s="7"/>
    </row>
    <row r="15" spans="1:11" ht="15.75" x14ac:dyDescent="0.25">
      <c r="A15" s="10" t="str">
        <f>cadettes!B7</f>
        <v>COGNAULT Elsa</v>
      </c>
      <c r="B15" s="7"/>
      <c r="C15" s="7"/>
      <c r="D15" s="7"/>
      <c r="E15" s="7"/>
      <c r="F15" s="7"/>
      <c r="G15" s="7"/>
      <c r="H15" s="7"/>
      <c r="I15" s="18">
        <f>cadettes!C7</f>
        <v>1</v>
      </c>
      <c r="J15" s="7"/>
      <c r="K15" s="7"/>
    </row>
    <row r="16" spans="1:11" ht="15.75" x14ac:dyDescent="0.25">
      <c r="A16" s="11" t="str">
        <f>cadettes!B8</f>
        <v>COUCHE Soline</v>
      </c>
      <c r="B16" s="7"/>
      <c r="C16" s="7"/>
      <c r="D16" s="7"/>
      <c r="E16" s="7"/>
      <c r="F16" s="7"/>
      <c r="G16" s="7"/>
      <c r="H16" s="7"/>
      <c r="I16" s="18">
        <f>cadettes!C8</f>
        <v>2</v>
      </c>
      <c r="J16" s="7"/>
      <c r="K16" s="7"/>
    </row>
    <row r="17" spans="1:11" ht="15.75" x14ac:dyDescent="0.25">
      <c r="A17" s="11" t="str">
        <f>cadets!B7</f>
        <v>LERICHE Evan</v>
      </c>
      <c r="B17" s="7"/>
      <c r="C17" s="7"/>
      <c r="D17" s="7"/>
      <c r="E17" s="7"/>
      <c r="F17" s="7"/>
      <c r="G17" s="7"/>
      <c r="H17" s="19">
        <f>cadets!C7</f>
        <v>1</v>
      </c>
      <c r="I17" s="7"/>
      <c r="J17" s="7"/>
      <c r="K17" s="7"/>
    </row>
    <row r="18" spans="1:11" ht="15.75" x14ac:dyDescent="0.25">
      <c r="A18" s="11" t="str">
        <f>cadets!B8</f>
        <v>DURET Adrien</v>
      </c>
      <c r="B18" s="7"/>
      <c r="C18" s="7"/>
      <c r="D18" s="7"/>
      <c r="E18" s="7"/>
      <c r="F18" s="7"/>
      <c r="G18" s="7"/>
      <c r="H18" s="19">
        <f>cadets!C8</f>
        <v>2</v>
      </c>
      <c r="I18" s="7"/>
      <c r="J18" s="7"/>
      <c r="K18" s="7"/>
    </row>
    <row r="19" spans="1:11" ht="15.75" x14ac:dyDescent="0.25">
      <c r="A19" s="10" t="str">
        <f>'juniors f'!B7</f>
        <v>LATOUR Héloïse</v>
      </c>
      <c r="B19" s="7"/>
      <c r="C19" s="7"/>
      <c r="D19" s="7"/>
      <c r="E19" s="7"/>
      <c r="F19" s="7"/>
      <c r="G19" s="7"/>
      <c r="H19" s="7"/>
      <c r="I19" s="7"/>
      <c r="J19" s="7"/>
      <c r="K19" s="20">
        <f>'juniors f'!C7</f>
        <v>1</v>
      </c>
    </row>
    <row r="20" spans="1:11" ht="15.75" x14ac:dyDescent="0.25">
      <c r="A20" s="11" t="str">
        <f>'juniors f'!B8</f>
        <v>RICHARD Margaux</v>
      </c>
      <c r="B20" s="7"/>
      <c r="C20" s="7"/>
      <c r="D20" s="7"/>
      <c r="E20" s="7"/>
      <c r="F20" s="7"/>
      <c r="G20" s="7"/>
      <c r="H20" s="7"/>
      <c r="I20" s="7"/>
      <c r="J20" s="7"/>
      <c r="K20" s="20">
        <f>'juniors f'!C8</f>
        <v>2</v>
      </c>
    </row>
    <row r="21" spans="1:11" ht="15.75" x14ac:dyDescent="0.25">
      <c r="A21" s="11" t="str">
        <f>'juniors g'!B7</f>
        <v>COGNAULTSamuel</v>
      </c>
      <c r="B21" s="7"/>
      <c r="C21" s="7"/>
      <c r="D21" s="7"/>
      <c r="E21" s="7"/>
      <c r="F21" s="7"/>
      <c r="G21" s="7"/>
      <c r="H21" s="7"/>
      <c r="I21" s="7"/>
      <c r="J21" s="61">
        <f>'juniors g'!C7</f>
        <v>4</v>
      </c>
      <c r="K21" s="7"/>
    </row>
    <row r="22" spans="1:11" ht="15.75" x14ac:dyDescent="0.25">
      <c r="A22" s="11" t="str">
        <f>'juniors g'!B8</f>
        <v>PINEL Gatien</v>
      </c>
      <c r="B22" s="7"/>
      <c r="C22" s="7"/>
      <c r="D22" s="7"/>
      <c r="E22" s="7"/>
      <c r="F22" s="7"/>
      <c r="G22" s="7"/>
      <c r="H22" s="7"/>
      <c r="I22" s="7"/>
      <c r="J22" s="61">
        <f>'juniors g'!C8</f>
        <v>3</v>
      </c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16" sqref="J16"/>
    </sheetView>
  </sheetViews>
  <sheetFormatPr baseColWidth="10" defaultRowHeight="15" x14ac:dyDescent="0.25"/>
  <cols>
    <col min="1" max="1" width="30.85546875" customWidth="1"/>
  </cols>
  <sheetData>
    <row r="1" spans="1:11" x14ac:dyDescent="0.25">
      <c r="A1" s="62" t="s">
        <v>19</v>
      </c>
      <c r="B1" s="62" t="s">
        <v>20</v>
      </c>
      <c r="C1" s="62"/>
      <c r="D1" s="62" t="s">
        <v>23</v>
      </c>
      <c r="E1" s="62"/>
      <c r="F1" s="62" t="s">
        <v>24</v>
      </c>
      <c r="G1" s="62"/>
      <c r="H1" s="62" t="s">
        <v>25</v>
      </c>
      <c r="I1" s="62"/>
      <c r="J1" s="62" t="s">
        <v>26</v>
      </c>
      <c r="K1" s="62"/>
    </row>
    <row r="2" spans="1:11" s="1" customFormat="1" ht="15.75" thickBot="1" x14ac:dyDescent="0.3">
      <c r="A2" s="62"/>
      <c r="B2" s="2" t="s">
        <v>21</v>
      </c>
      <c r="C2" s="2" t="s">
        <v>22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2" t="s">
        <v>21</v>
      </c>
      <c r="K2" s="2" t="s">
        <v>22</v>
      </c>
    </row>
    <row r="3" spans="1:11" ht="15.75" x14ac:dyDescent="0.25">
      <c r="A3" s="8" t="str">
        <f>poussines!B9</f>
        <v>Lysia Magnier</v>
      </c>
      <c r="B3" s="7"/>
      <c r="C3" s="12">
        <f>poussines!C9</f>
        <v>5</v>
      </c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9">
        <f>poussines!B10</f>
        <v>0</v>
      </c>
      <c r="B4" s="7"/>
      <c r="C4" s="12">
        <f>poussines!C10</f>
        <v>0</v>
      </c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9">
        <f>poussins!B9</f>
        <v>0</v>
      </c>
      <c r="B5" s="13">
        <f>poussins!C9</f>
        <v>0</v>
      </c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9" t="str">
        <f>poussins!B10</f>
        <v>Fagniart Wayann</v>
      </c>
      <c r="B6" s="13">
        <f>poussins!C10</f>
        <v>8</v>
      </c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9" t="str">
        <f>benjamines!B9</f>
        <v>Elise Coutant</v>
      </c>
      <c r="B7" s="7"/>
      <c r="C7" s="7"/>
      <c r="D7" s="7"/>
      <c r="E7" s="14">
        <f>benjamines!C9</f>
        <v>7</v>
      </c>
      <c r="F7" s="7"/>
      <c r="G7" s="7"/>
      <c r="H7" s="7"/>
      <c r="I7" s="7"/>
      <c r="J7" s="7"/>
      <c r="K7" s="7"/>
    </row>
    <row r="8" spans="1:11" ht="15.75" x14ac:dyDescent="0.25">
      <c r="A8" s="9" t="str">
        <f>benjamines!B10</f>
        <v>Manon Neilz</v>
      </c>
      <c r="B8" s="7"/>
      <c r="C8" s="7"/>
      <c r="D8" s="7"/>
      <c r="E8" s="14">
        <f>benjamines!C10</f>
        <v>5</v>
      </c>
      <c r="F8" s="7"/>
      <c r="G8" s="7"/>
      <c r="H8" s="7"/>
      <c r="I8" s="7"/>
      <c r="J8" s="7"/>
      <c r="K8" s="7"/>
    </row>
    <row r="9" spans="1:11" ht="15.75" x14ac:dyDescent="0.25">
      <c r="A9" s="10" t="str">
        <f>benjamins!B9</f>
        <v>Thilyo Martin</v>
      </c>
      <c r="B9" s="7"/>
      <c r="C9" s="7"/>
      <c r="D9" s="15">
        <f>benjamins!C9</f>
        <v>2</v>
      </c>
      <c r="E9" s="7"/>
      <c r="F9" s="7"/>
      <c r="G9" s="7"/>
      <c r="H9" s="7"/>
      <c r="I9" s="7"/>
      <c r="J9" s="7"/>
      <c r="K9" s="7"/>
    </row>
    <row r="10" spans="1:11" ht="15.75" x14ac:dyDescent="0.25">
      <c r="A10" s="10" t="str">
        <f>benjamins!B10</f>
        <v>Sacha Clezardin</v>
      </c>
      <c r="B10" s="7"/>
      <c r="C10" s="7"/>
      <c r="D10" s="15">
        <f>benjamins!C10</f>
        <v>10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10" t="str">
        <f>'minimes f'!B9</f>
        <v>Laelle Magnier</v>
      </c>
      <c r="B11" s="7"/>
      <c r="C11" s="7"/>
      <c r="D11" s="7"/>
      <c r="E11" s="7"/>
      <c r="F11" s="7"/>
      <c r="G11" s="16">
        <f>'minimes f'!C9</f>
        <v>7</v>
      </c>
      <c r="H11" s="7"/>
      <c r="I11" s="7"/>
      <c r="J11" s="7"/>
      <c r="K11" s="7"/>
    </row>
    <row r="12" spans="1:11" ht="15.75" x14ac:dyDescent="0.25">
      <c r="A12" s="10">
        <f>'minimes f'!B10</f>
        <v>0</v>
      </c>
      <c r="B12" s="7"/>
      <c r="C12" s="7"/>
      <c r="D12" s="7"/>
      <c r="E12" s="7"/>
      <c r="F12" s="7"/>
      <c r="G12" s="16">
        <f>'minimes f'!C10</f>
        <v>0</v>
      </c>
      <c r="H12" s="7"/>
      <c r="I12" s="7"/>
      <c r="J12" s="7"/>
      <c r="K12" s="7"/>
    </row>
    <row r="13" spans="1:11" ht="15.75" x14ac:dyDescent="0.25">
      <c r="A13" s="10" t="str">
        <f>'minimes g'!B9</f>
        <v>Oscar THOMAS</v>
      </c>
      <c r="B13" s="7"/>
      <c r="C13" s="7"/>
      <c r="D13" s="7"/>
      <c r="E13" s="7"/>
      <c r="F13" s="17">
        <f>'minimes g'!C9</f>
        <v>11</v>
      </c>
      <c r="G13" s="7"/>
      <c r="H13" s="7"/>
      <c r="I13" s="7"/>
      <c r="J13" s="7"/>
      <c r="K13" s="7"/>
    </row>
    <row r="14" spans="1:11" ht="15.75" x14ac:dyDescent="0.25">
      <c r="A14" s="10" t="str">
        <f>'minimes g'!B10</f>
        <v>Adrien Pinault</v>
      </c>
      <c r="B14" s="7"/>
      <c r="C14" s="7"/>
      <c r="D14" s="7"/>
      <c r="E14" s="7"/>
      <c r="F14" s="17">
        <f>'minimes g'!C10</f>
        <v>10</v>
      </c>
      <c r="G14" s="7"/>
      <c r="H14" s="7"/>
      <c r="I14" s="7"/>
      <c r="J14" s="7"/>
      <c r="K14" s="7"/>
    </row>
    <row r="15" spans="1:11" ht="15.75" x14ac:dyDescent="0.25">
      <c r="A15" s="10" t="str">
        <f>cadettes!B9</f>
        <v>Laura Coutant</v>
      </c>
      <c r="B15" s="7"/>
      <c r="C15" s="7"/>
      <c r="D15" s="7"/>
      <c r="E15" s="7"/>
      <c r="F15" s="7"/>
      <c r="G15" s="7"/>
      <c r="H15" s="7"/>
      <c r="I15" s="18">
        <f>cadettes!C9</f>
        <v>4</v>
      </c>
      <c r="J15" s="7"/>
      <c r="K15" s="7"/>
    </row>
    <row r="16" spans="1:11" ht="15.75" x14ac:dyDescent="0.25">
      <c r="A16" s="11" t="str">
        <f>cadettes!B10</f>
        <v>Charlotte Caillibot</v>
      </c>
      <c r="B16" s="7"/>
      <c r="C16" s="7"/>
      <c r="D16" s="7"/>
      <c r="E16" s="7"/>
      <c r="F16" s="7"/>
      <c r="G16" s="7"/>
      <c r="H16" s="7"/>
      <c r="I16" s="18">
        <f>cadettes!C10</f>
        <v>3</v>
      </c>
      <c r="J16" s="7"/>
      <c r="K16" s="7"/>
    </row>
    <row r="17" spans="1:11" ht="15.75" x14ac:dyDescent="0.25">
      <c r="A17" s="11" t="str">
        <f>cadets!B9</f>
        <v>Noé Daubignard</v>
      </c>
      <c r="B17" s="7"/>
      <c r="C17" s="7"/>
      <c r="D17" s="7"/>
      <c r="E17" s="7"/>
      <c r="F17" s="7"/>
      <c r="G17" s="7"/>
      <c r="H17" s="19">
        <f>cadets!C9</f>
        <v>11</v>
      </c>
      <c r="I17" s="7"/>
      <c r="J17" s="7"/>
      <c r="K17" s="7"/>
    </row>
    <row r="18" spans="1:11" ht="15.75" x14ac:dyDescent="0.25">
      <c r="A18" s="11" t="str">
        <f>cadets!B10</f>
        <v>Elie Terreau Guerrin</v>
      </c>
      <c r="B18" s="7"/>
      <c r="C18" s="7"/>
      <c r="D18" s="7"/>
      <c r="E18" s="7"/>
      <c r="F18" s="7"/>
      <c r="G18" s="7"/>
      <c r="H18" s="19">
        <f>cadets!C10</f>
        <v>8</v>
      </c>
      <c r="I18" s="7"/>
      <c r="J18" s="7"/>
      <c r="K18" s="7"/>
    </row>
    <row r="19" spans="1:11" ht="15.75" x14ac:dyDescent="0.25">
      <c r="A19" s="10" t="str">
        <f>'juniors f'!B9</f>
        <v>Callie Ragoua</v>
      </c>
      <c r="B19" s="7"/>
      <c r="C19" s="7"/>
      <c r="D19" s="7"/>
      <c r="E19" s="7"/>
      <c r="F19" s="7"/>
      <c r="G19" s="7"/>
      <c r="H19" s="7"/>
      <c r="I19" s="7"/>
      <c r="J19" s="7"/>
      <c r="K19" s="20">
        <f>'juniors f'!C9</f>
        <v>7</v>
      </c>
    </row>
    <row r="20" spans="1:11" ht="15.75" x14ac:dyDescent="0.25">
      <c r="A20" s="11">
        <f>'juniors f'!B10</f>
        <v>0</v>
      </c>
      <c r="B20" s="7"/>
      <c r="C20" s="7"/>
      <c r="D20" s="7"/>
      <c r="E20" s="7"/>
      <c r="F20" s="7"/>
      <c r="G20" s="7"/>
      <c r="H20" s="7"/>
      <c r="I20" s="7"/>
      <c r="J20" s="7"/>
      <c r="K20" s="20">
        <f>'juniors f'!C10</f>
        <v>0</v>
      </c>
    </row>
    <row r="21" spans="1:11" ht="15.75" x14ac:dyDescent="0.25">
      <c r="A21" s="11" t="str">
        <f>'juniors g'!B9</f>
        <v>Hugo Ouellette</v>
      </c>
      <c r="B21" s="7"/>
      <c r="C21" s="7"/>
      <c r="D21" s="7"/>
      <c r="E21" s="7"/>
      <c r="F21" s="7"/>
      <c r="G21" s="7"/>
      <c r="H21" s="7"/>
      <c r="I21" s="7"/>
      <c r="J21" s="61">
        <f>'juniors g'!C9</f>
        <v>10</v>
      </c>
      <c r="K21" s="7"/>
    </row>
    <row r="22" spans="1:11" ht="15.75" x14ac:dyDescent="0.25">
      <c r="A22" s="11" t="str">
        <f>'juniors g'!B10</f>
        <v>Marius Fouquet</v>
      </c>
      <c r="B22" s="7"/>
      <c r="C22" s="7"/>
      <c r="D22" s="7"/>
      <c r="E22" s="7"/>
      <c r="F22" s="7"/>
      <c r="G22" s="7"/>
      <c r="H22" s="7"/>
      <c r="I22" s="7"/>
      <c r="J22" s="61">
        <f>'juniors g'!C10</f>
        <v>12</v>
      </c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21" sqref="J21"/>
    </sheetView>
  </sheetViews>
  <sheetFormatPr baseColWidth="10" defaultRowHeight="15" x14ac:dyDescent="0.25"/>
  <cols>
    <col min="1" max="1" width="30.85546875" customWidth="1"/>
  </cols>
  <sheetData>
    <row r="1" spans="1:11" x14ac:dyDescent="0.25">
      <c r="A1" s="62" t="s">
        <v>19</v>
      </c>
      <c r="B1" s="62" t="s">
        <v>20</v>
      </c>
      <c r="C1" s="62"/>
      <c r="D1" s="62" t="s">
        <v>23</v>
      </c>
      <c r="E1" s="62"/>
      <c r="F1" s="62" t="s">
        <v>24</v>
      </c>
      <c r="G1" s="62"/>
      <c r="H1" s="62" t="s">
        <v>25</v>
      </c>
      <c r="I1" s="62"/>
      <c r="J1" s="62" t="s">
        <v>26</v>
      </c>
      <c r="K1" s="62"/>
    </row>
    <row r="2" spans="1:11" s="1" customFormat="1" ht="15.75" thickBot="1" x14ac:dyDescent="0.3">
      <c r="A2" s="62"/>
      <c r="B2" s="2" t="s">
        <v>21</v>
      </c>
      <c r="C2" s="2" t="s">
        <v>22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21</v>
      </c>
      <c r="I2" s="2" t="s">
        <v>22</v>
      </c>
      <c r="J2" s="2" t="s">
        <v>21</v>
      </c>
      <c r="K2" s="2" t="s">
        <v>22</v>
      </c>
    </row>
    <row r="3" spans="1:11" ht="15.75" x14ac:dyDescent="0.25">
      <c r="A3" s="8" t="str">
        <f>poussines!B11</f>
        <v>RIGAUD Eline</v>
      </c>
      <c r="B3" s="7"/>
      <c r="C3" s="12">
        <f>poussines!C11</f>
        <v>2</v>
      </c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9" t="str">
        <f>poussines!B12</f>
        <v>LACHENY Zoé</v>
      </c>
      <c r="B4" s="7"/>
      <c r="C4" s="12">
        <f>poussines!C12</f>
        <v>0</v>
      </c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9" t="str">
        <f>poussins!B11</f>
        <v>COPPO Félix</v>
      </c>
      <c r="B5" s="13">
        <f>poussins!C11</f>
        <v>0</v>
      </c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9" t="str">
        <f>poussins!B12</f>
        <v>DEVIERS Gabin</v>
      </c>
      <c r="B6" s="13">
        <f>poussins!C12</f>
        <v>4</v>
      </c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9" t="str">
        <f>benjamines!B11</f>
        <v>RODRIGUES Pauline</v>
      </c>
      <c r="B7" s="7"/>
      <c r="C7" s="7"/>
      <c r="D7" s="7"/>
      <c r="E7" s="14">
        <f>benjamines!C11</f>
        <v>1</v>
      </c>
      <c r="F7" s="7"/>
      <c r="G7" s="7"/>
      <c r="H7" s="7"/>
      <c r="I7" s="7"/>
      <c r="J7" s="7"/>
      <c r="K7" s="7"/>
    </row>
    <row r="8" spans="1:11" ht="15.75" x14ac:dyDescent="0.25">
      <c r="A8" s="9">
        <f>benjamines!B12</f>
        <v>0</v>
      </c>
      <c r="B8" s="7"/>
      <c r="C8" s="7"/>
      <c r="D8" s="7"/>
      <c r="E8" s="14">
        <f>benjamines!C12</f>
        <v>0</v>
      </c>
      <c r="F8" s="7"/>
      <c r="G8" s="7"/>
      <c r="H8" s="7"/>
      <c r="I8" s="7"/>
      <c r="J8" s="7"/>
      <c r="K8" s="7"/>
    </row>
    <row r="9" spans="1:11" ht="15.75" x14ac:dyDescent="0.25">
      <c r="A9" s="10" t="str">
        <f>benjamins!B11</f>
        <v>HUTTEAU Antoine</v>
      </c>
      <c r="B9" s="7"/>
      <c r="C9" s="7"/>
      <c r="D9" s="15">
        <f>benjamins!C11</f>
        <v>4</v>
      </c>
      <c r="E9" s="7"/>
      <c r="F9" s="7"/>
      <c r="G9" s="7"/>
      <c r="H9" s="7"/>
      <c r="I9" s="7"/>
      <c r="J9" s="7"/>
      <c r="K9" s="7"/>
    </row>
    <row r="10" spans="1:11" ht="15.75" x14ac:dyDescent="0.25">
      <c r="A10" s="10" t="str">
        <f>benjamins!B12</f>
        <v>LACHENY Timothée</v>
      </c>
      <c r="B10" s="7"/>
      <c r="C10" s="7"/>
      <c r="D10" s="15">
        <f>benjamins!C12</f>
        <v>5</v>
      </c>
      <c r="E10" s="7"/>
      <c r="F10" s="7"/>
      <c r="G10" s="7"/>
      <c r="H10" s="7"/>
      <c r="I10" s="7"/>
      <c r="J10" s="7"/>
      <c r="K10" s="7"/>
    </row>
    <row r="11" spans="1:11" ht="15.75" x14ac:dyDescent="0.25">
      <c r="A11" s="10" t="str">
        <f>'minimes f'!B11</f>
        <v>TABILLON Gaëtane</v>
      </c>
      <c r="B11" s="7"/>
      <c r="C11" s="7"/>
      <c r="D11" s="7"/>
      <c r="E11" s="7"/>
      <c r="F11" s="7"/>
      <c r="G11" s="16">
        <f>'minimes f'!C11</f>
        <v>4</v>
      </c>
      <c r="H11" s="7"/>
      <c r="I11" s="7"/>
      <c r="J11" s="7"/>
      <c r="K11" s="7"/>
    </row>
    <row r="12" spans="1:11" ht="15.75" x14ac:dyDescent="0.25">
      <c r="A12" s="10" t="str">
        <f>'minimes f'!B12</f>
        <v>ROUET Margaux</v>
      </c>
      <c r="B12" s="7"/>
      <c r="C12" s="7"/>
      <c r="D12" s="7"/>
      <c r="E12" s="7"/>
      <c r="F12" s="7"/>
      <c r="G12" s="16">
        <f>'minimes f'!C12</f>
        <v>2</v>
      </c>
      <c r="H12" s="7"/>
      <c r="I12" s="7"/>
      <c r="J12" s="7"/>
      <c r="K12" s="7"/>
    </row>
    <row r="13" spans="1:11" ht="15.75" x14ac:dyDescent="0.25">
      <c r="A13" s="10" t="str">
        <f>'minimes g'!B11</f>
        <v>DEVIERS Jules</v>
      </c>
      <c r="B13" s="7"/>
      <c r="C13" s="7"/>
      <c r="D13" s="7"/>
      <c r="E13" s="7"/>
      <c r="F13" s="17">
        <f>'minimes g'!C11</f>
        <v>7</v>
      </c>
      <c r="G13" s="7"/>
      <c r="H13" s="7"/>
      <c r="I13" s="7"/>
      <c r="J13" s="7"/>
      <c r="K13" s="7"/>
    </row>
    <row r="14" spans="1:11" ht="15.75" x14ac:dyDescent="0.25">
      <c r="A14" s="10" t="str">
        <f>'minimes g'!B12</f>
        <v>ULLY Paul</v>
      </c>
      <c r="B14" s="7"/>
      <c r="C14" s="7"/>
      <c r="D14" s="7"/>
      <c r="E14" s="7"/>
      <c r="F14" s="17">
        <f>'minimes g'!C12</f>
        <v>8</v>
      </c>
      <c r="G14" s="7"/>
      <c r="H14" s="7"/>
      <c r="I14" s="7"/>
      <c r="J14" s="7"/>
      <c r="K14" s="7"/>
    </row>
    <row r="15" spans="1:11" ht="15.75" x14ac:dyDescent="0.25">
      <c r="A15" s="10" t="str">
        <f>cadettes!B11</f>
        <v>KRIEGELSTEIN Clara</v>
      </c>
      <c r="B15" s="7"/>
      <c r="C15" s="7"/>
      <c r="D15" s="7"/>
      <c r="E15" s="7"/>
      <c r="F15" s="7"/>
      <c r="G15" s="7"/>
      <c r="H15" s="7"/>
      <c r="I15" s="18">
        <f>cadettes!C11</f>
        <v>7</v>
      </c>
      <c r="J15" s="7"/>
      <c r="K15" s="7"/>
    </row>
    <row r="16" spans="1:11" ht="15.75" x14ac:dyDescent="0.25">
      <c r="A16" s="11" t="str">
        <f>cadettes!B12</f>
        <v>TANNOU Séléna</v>
      </c>
      <c r="B16" s="7"/>
      <c r="C16" s="7"/>
      <c r="D16" s="7"/>
      <c r="E16" s="7"/>
      <c r="F16" s="7"/>
      <c r="G16" s="7"/>
      <c r="H16" s="7"/>
      <c r="I16" s="18">
        <f>cadettes!C12</f>
        <v>9</v>
      </c>
      <c r="J16" s="7"/>
      <c r="K16" s="7"/>
    </row>
    <row r="17" spans="1:11" ht="15.75" x14ac:dyDescent="0.25">
      <c r="A17" s="11" t="str">
        <f>cadets!B11</f>
        <v>FAYEL Noé</v>
      </c>
      <c r="B17" s="7"/>
      <c r="C17" s="7"/>
      <c r="D17" s="7"/>
      <c r="E17" s="7"/>
      <c r="F17" s="7"/>
      <c r="G17" s="7"/>
      <c r="H17" s="19">
        <f>cadets!C11</f>
        <v>5</v>
      </c>
      <c r="I17" s="7"/>
      <c r="J17" s="7"/>
      <c r="K17" s="7"/>
    </row>
    <row r="18" spans="1:11" ht="15.75" x14ac:dyDescent="0.25">
      <c r="A18" s="11" t="str">
        <f>cadets!B12</f>
        <v>LIM Dan</v>
      </c>
      <c r="B18" s="7"/>
      <c r="C18" s="7"/>
      <c r="D18" s="7"/>
      <c r="E18" s="7"/>
      <c r="F18" s="7"/>
      <c r="G18" s="7"/>
      <c r="H18" s="19">
        <f>cadets!C12</f>
        <v>6</v>
      </c>
      <c r="I18" s="7"/>
      <c r="J18" s="7"/>
      <c r="K18" s="7"/>
    </row>
    <row r="19" spans="1:11" ht="15.75" x14ac:dyDescent="0.25">
      <c r="A19" s="10" t="str">
        <f>'juniors f'!B11</f>
        <v>AUGIER Elisa</v>
      </c>
      <c r="B19" s="7"/>
      <c r="C19" s="7"/>
      <c r="D19" s="7"/>
      <c r="E19" s="7"/>
      <c r="F19" s="7"/>
      <c r="G19" s="7"/>
      <c r="H19" s="7"/>
      <c r="I19" s="7"/>
      <c r="J19" s="7"/>
      <c r="K19" s="20">
        <f>'juniors f'!C11</f>
        <v>3</v>
      </c>
    </row>
    <row r="20" spans="1:11" ht="15.75" x14ac:dyDescent="0.25">
      <c r="A20" s="11" t="str">
        <f>'juniors f'!B12</f>
        <v>SAVOLDELLI Judith</v>
      </c>
      <c r="B20" s="7"/>
      <c r="C20" s="7"/>
      <c r="D20" s="7"/>
      <c r="E20" s="7"/>
      <c r="F20" s="7"/>
      <c r="G20" s="7"/>
      <c r="H20" s="7"/>
      <c r="I20" s="7"/>
      <c r="J20" s="7"/>
      <c r="K20" s="20">
        <f>'juniors f'!C12</f>
        <v>5</v>
      </c>
    </row>
    <row r="21" spans="1:11" ht="15.75" x14ac:dyDescent="0.25">
      <c r="A21" s="11" t="str">
        <f>'juniors g'!B11</f>
        <v>LAINE-CAMPINO Clément</v>
      </c>
      <c r="B21" s="7"/>
      <c r="C21" s="7"/>
      <c r="D21" s="7"/>
      <c r="E21" s="7"/>
      <c r="F21" s="7"/>
      <c r="G21" s="7"/>
      <c r="H21" s="7"/>
      <c r="I21" s="7"/>
      <c r="J21" s="61">
        <f>'juniors g'!C11</f>
        <v>1</v>
      </c>
      <c r="K21" s="7"/>
    </row>
    <row r="22" spans="1:11" ht="15.75" x14ac:dyDescent="0.25">
      <c r="A22" s="11" t="str">
        <f>'juniors g'!B12</f>
        <v>LEBLOND Benjamin</v>
      </c>
      <c r="B22" s="7"/>
      <c r="C22" s="7"/>
      <c r="D22" s="7"/>
      <c r="E22" s="7"/>
      <c r="F22" s="7"/>
      <c r="G22" s="7"/>
      <c r="H22" s="7"/>
      <c r="I22" s="7"/>
      <c r="J22" s="61">
        <f>'juniors g'!C12</f>
        <v>9</v>
      </c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J1:K1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5" sqref="E15"/>
    </sheetView>
  </sheetViews>
  <sheetFormatPr baseColWidth="10" defaultRowHeight="15" x14ac:dyDescent="0.25"/>
  <cols>
    <col min="1" max="1" width="17.42578125" bestFit="1" customWidth="1"/>
    <col min="2" max="2" width="20.5703125" style="41" bestFit="1" customWidth="1"/>
  </cols>
  <sheetData>
    <row r="1" spans="1:3" x14ac:dyDescent="0.25">
      <c r="A1" s="64" t="s">
        <v>0</v>
      </c>
      <c r="B1" s="57" t="s">
        <v>47</v>
      </c>
      <c r="C1" s="7"/>
    </row>
    <row r="2" spans="1:3" x14ac:dyDescent="0.25">
      <c r="A2" s="64"/>
      <c r="B2" s="57" t="s">
        <v>48</v>
      </c>
      <c r="C2" s="7">
        <v>10</v>
      </c>
    </row>
    <row r="3" spans="1:3" ht="15.75" x14ac:dyDescent="0.25">
      <c r="A3" s="63" t="s">
        <v>1</v>
      </c>
      <c r="B3" s="58" t="s">
        <v>65</v>
      </c>
      <c r="C3" s="7"/>
    </row>
    <row r="4" spans="1:3" ht="15.75" x14ac:dyDescent="0.25">
      <c r="A4" s="63"/>
      <c r="B4" s="58" t="s">
        <v>66</v>
      </c>
      <c r="C4" s="7">
        <v>7</v>
      </c>
    </row>
    <row r="5" spans="1:3" x14ac:dyDescent="0.25">
      <c r="A5" s="63" t="s">
        <v>2</v>
      </c>
      <c r="B5" s="56" t="s">
        <v>28</v>
      </c>
      <c r="C5" s="7">
        <v>3</v>
      </c>
    </row>
    <row r="6" spans="1:3" x14ac:dyDescent="0.25">
      <c r="A6" s="63"/>
      <c r="B6" s="56" t="s">
        <v>29</v>
      </c>
      <c r="C6" s="7"/>
    </row>
    <row r="7" spans="1:3" ht="18.75" x14ac:dyDescent="0.25">
      <c r="A7" s="63" t="s">
        <v>3</v>
      </c>
      <c r="B7" s="36" t="s">
        <v>82</v>
      </c>
      <c r="C7" s="7">
        <v>1</v>
      </c>
    </row>
    <row r="8" spans="1:3" ht="18.75" x14ac:dyDescent="0.25">
      <c r="A8" s="63"/>
      <c r="B8" s="36" t="s">
        <v>83</v>
      </c>
      <c r="C8" s="7"/>
    </row>
    <row r="9" spans="1:3" ht="15.75" x14ac:dyDescent="0.25">
      <c r="A9" s="63" t="s">
        <v>4</v>
      </c>
      <c r="B9" s="59"/>
      <c r="C9" s="7"/>
    </row>
    <row r="10" spans="1:3" x14ac:dyDescent="0.25">
      <c r="A10" s="63"/>
      <c r="B10" s="60" t="s">
        <v>100</v>
      </c>
      <c r="C10" s="7">
        <v>8</v>
      </c>
    </row>
    <row r="11" spans="1:3" x14ac:dyDescent="0.25">
      <c r="A11" s="63" t="s">
        <v>5</v>
      </c>
      <c r="B11" s="56" t="s">
        <v>117</v>
      </c>
      <c r="C11" s="7"/>
    </row>
    <row r="12" spans="1:3" x14ac:dyDescent="0.25">
      <c r="A12" s="63"/>
      <c r="B12" s="56" t="s">
        <v>118</v>
      </c>
      <c r="C12" s="7">
        <v>4</v>
      </c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4" sqref="E14"/>
    </sheetView>
  </sheetViews>
  <sheetFormatPr baseColWidth="10" defaultRowHeight="15" x14ac:dyDescent="0.25"/>
  <cols>
    <col min="2" max="2" width="26.42578125" style="30" bestFit="1" customWidth="1"/>
  </cols>
  <sheetData>
    <row r="1" spans="1:3" x14ac:dyDescent="0.25">
      <c r="A1" s="65" t="s">
        <v>0</v>
      </c>
      <c r="B1" s="24" t="s">
        <v>46</v>
      </c>
      <c r="C1" s="7">
        <v>8</v>
      </c>
    </row>
    <row r="2" spans="1:3" ht="15.75" thickBot="1" x14ac:dyDescent="0.3">
      <c r="A2" s="65"/>
      <c r="B2" s="25"/>
      <c r="C2" s="7"/>
    </row>
    <row r="3" spans="1:3" ht="15.75" x14ac:dyDescent="0.25">
      <c r="A3" s="63" t="s">
        <v>1</v>
      </c>
      <c r="B3" s="26" t="s">
        <v>63</v>
      </c>
      <c r="C3" s="7">
        <v>3</v>
      </c>
    </row>
    <row r="4" spans="1:3" ht="16.5" thickBot="1" x14ac:dyDescent="0.3">
      <c r="A4" s="63"/>
      <c r="B4" s="27" t="s">
        <v>64</v>
      </c>
      <c r="C4" s="7"/>
    </row>
    <row r="5" spans="1:3" ht="15.75" thickTop="1" x14ac:dyDescent="0.25">
      <c r="A5" s="63" t="s">
        <v>2</v>
      </c>
      <c r="B5" s="23" t="s">
        <v>27</v>
      </c>
      <c r="C5" s="7">
        <v>7</v>
      </c>
    </row>
    <row r="6" spans="1:3" x14ac:dyDescent="0.25">
      <c r="A6" s="63"/>
      <c r="B6" s="21"/>
      <c r="C6" s="7"/>
    </row>
    <row r="7" spans="1:3" ht="18.75" x14ac:dyDescent="0.25">
      <c r="A7" s="63" t="s">
        <v>3</v>
      </c>
      <c r="B7" s="22" t="s">
        <v>81</v>
      </c>
      <c r="C7" s="7">
        <v>1</v>
      </c>
    </row>
    <row r="8" spans="1:3" ht="18.75" x14ac:dyDescent="0.25">
      <c r="A8" s="63"/>
      <c r="B8" s="22"/>
      <c r="C8" s="7"/>
    </row>
    <row r="9" spans="1:3" ht="15.75" x14ac:dyDescent="0.25">
      <c r="A9" s="63" t="s">
        <v>4</v>
      </c>
      <c r="B9" s="28" t="s">
        <v>99</v>
      </c>
      <c r="C9" s="7">
        <v>5</v>
      </c>
    </row>
    <row r="10" spans="1:3" ht="15.75" thickBot="1" x14ac:dyDescent="0.3">
      <c r="A10" s="63"/>
      <c r="B10" s="29"/>
      <c r="C10" s="7"/>
    </row>
    <row r="11" spans="1:3" x14ac:dyDescent="0.25">
      <c r="A11" s="63" t="s">
        <v>5</v>
      </c>
      <c r="B11" s="23" t="s">
        <v>115</v>
      </c>
      <c r="C11" s="7">
        <v>2</v>
      </c>
    </row>
    <row r="12" spans="1:3" x14ac:dyDescent="0.25">
      <c r="A12" s="63"/>
      <c r="B12" s="21" t="s">
        <v>116</v>
      </c>
      <c r="C12" s="7"/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4" sqref="E14"/>
    </sheetView>
  </sheetViews>
  <sheetFormatPr baseColWidth="10" defaultRowHeight="15" x14ac:dyDescent="0.25"/>
  <cols>
    <col min="2" max="2" width="26.42578125" style="30" bestFit="1" customWidth="1"/>
  </cols>
  <sheetData>
    <row r="1" spans="1:3" x14ac:dyDescent="0.25">
      <c r="A1" s="65" t="s">
        <v>0</v>
      </c>
      <c r="B1" s="31" t="s">
        <v>51</v>
      </c>
      <c r="C1" s="7">
        <v>11</v>
      </c>
    </row>
    <row r="2" spans="1:3" x14ac:dyDescent="0.25">
      <c r="A2" s="65"/>
      <c r="B2" s="31" t="s">
        <v>52</v>
      </c>
      <c r="C2" s="7">
        <v>12</v>
      </c>
    </row>
    <row r="3" spans="1:3" ht="15.75" x14ac:dyDescent="0.25">
      <c r="A3" s="63" t="s">
        <v>1</v>
      </c>
      <c r="B3" s="32" t="s">
        <v>69</v>
      </c>
      <c r="C3" s="7">
        <v>3</v>
      </c>
    </row>
    <row r="4" spans="1:3" ht="16.5" thickBot="1" x14ac:dyDescent="0.3">
      <c r="A4" s="63"/>
      <c r="B4" s="33" t="s">
        <v>70</v>
      </c>
      <c r="C4" s="7">
        <v>9</v>
      </c>
    </row>
    <row r="5" spans="1:3" ht="15.75" thickTop="1" x14ac:dyDescent="0.25">
      <c r="A5" s="63" t="s">
        <v>2</v>
      </c>
      <c r="B5" s="31" t="s">
        <v>32</v>
      </c>
      <c r="C5" s="7">
        <v>7</v>
      </c>
    </row>
    <row r="6" spans="1:3" x14ac:dyDescent="0.25">
      <c r="A6" s="63"/>
      <c r="B6" s="31" t="s">
        <v>33</v>
      </c>
      <c r="C6" s="7">
        <v>8</v>
      </c>
    </row>
    <row r="7" spans="1:3" ht="18.75" x14ac:dyDescent="0.25">
      <c r="A7" s="63" t="s">
        <v>3</v>
      </c>
      <c r="B7" s="22" t="s">
        <v>85</v>
      </c>
      <c r="C7" s="7">
        <v>1</v>
      </c>
    </row>
    <row r="8" spans="1:3" ht="18.75" x14ac:dyDescent="0.25">
      <c r="A8" s="63"/>
      <c r="B8" s="22" t="s">
        <v>86</v>
      </c>
      <c r="C8" s="7">
        <v>6</v>
      </c>
    </row>
    <row r="9" spans="1:3" ht="15.75" x14ac:dyDescent="0.25">
      <c r="A9" s="63" t="s">
        <v>4</v>
      </c>
      <c r="B9" s="34" t="s">
        <v>103</v>
      </c>
      <c r="C9" s="7">
        <v>2</v>
      </c>
    </row>
    <row r="10" spans="1:3" ht="15.75" x14ac:dyDescent="0.25">
      <c r="A10" s="63"/>
      <c r="B10" s="34" t="s">
        <v>104</v>
      </c>
      <c r="C10" s="7">
        <v>10</v>
      </c>
    </row>
    <row r="11" spans="1:3" x14ac:dyDescent="0.25">
      <c r="A11" s="63" t="s">
        <v>5</v>
      </c>
      <c r="B11" s="31" t="s">
        <v>120</v>
      </c>
      <c r="C11" s="7">
        <v>4</v>
      </c>
    </row>
    <row r="12" spans="1:3" x14ac:dyDescent="0.25">
      <c r="A12" s="63"/>
      <c r="B12" s="31" t="s">
        <v>121</v>
      </c>
      <c r="C12" s="7">
        <v>5</v>
      </c>
    </row>
  </sheetData>
  <mergeCells count="6">
    <mergeCell ref="A11:A12"/>
    <mergeCell ref="A1:A2"/>
    <mergeCell ref="A3:A4"/>
    <mergeCell ref="A5:A6"/>
    <mergeCell ref="A7:A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cd18</vt:lpstr>
      <vt:lpstr>cd28</vt:lpstr>
      <vt:lpstr>cd36</vt:lpstr>
      <vt:lpstr>cd37</vt:lpstr>
      <vt:lpstr>cd41</vt:lpstr>
      <vt:lpstr>cd45</vt:lpstr>
      <vt:lpstr>poussins</vt:lpstr>
      <vt:lpstr>poussines</vt:lpstr>
      <vt:lpstr>benjamins</vt:lpstr>
      <vt:lpstr>benjamines</vt:lpstr>
      <vt:lpstr>minimes g</vt:lpstr>
      <vt:lpstr>minimes f</vt:lpstr>
      <vt:lpstr>cadets</vt:lpstr>
      <vt:lpstr>cadettes</vt:lpstr>
      <vt:lpstr>juniors g</vt:lpstr>
      <vt:lpstr>juniors f</vt:lpstr>
      <vt:lpstr>global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Mélaine</dc:creator>
  <cp:lastModifiedBy>User</cp:lastModifiedBy>
  <dcterms:created xsi:type="dcterms:W3CDTF">2022-05-20T17:55:31Z</dcterms:created>
  <dcterms:modified xsi:type="dcterms:W3CDTF">2022-07-12T19:49:00Z</dcterms:modified>
</cp:coreProperties>
</file>