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2135" windowHeight="7725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<sst xmlns="http://schemas.openxmlformats.org/spreadsheetml/2006/main" count="90" uniqueCount="86">
  <si>
    <t>Entretiens réparations</t>
  </si>
  <si>
    <t>autres services extérieurs</t>
  </si>
  <si>
    <t>—Services extérieurs</t>
  </si>
  <si>
    <t>—Reprise / dotations aux provisions</t>
  </si>
  <si>
    <t>Eau Gaz Electricité</t>
  </si>
  <si>
    <t>Carburant</t>
  </si>
  <si>
    <t>Total des produits</t>
  </si>
  <si>
    <t>Total des charges</t>
  </si>
  <si>
    <t>Résultat (réalisé)</t>
  </si>
  <si>
    <t>—Charges Exceptionnels</t>
  </si>
  <si>
    <t>Résultat de l'exercice</t>
  </si>
  <si>
    <t>—Achats</t>
  </si>
  <si>
    <t>Résultat exceptionnel</t>
  </si>
  <si>
    <t>Vacations Indemn Arbitres</t>
  </si>
  <si>
    <t>Personnel extérieur</t>
  </si>
  <si>
    <t>Honoraires: médical</t>
  </si>
  <si>
    <t>Frais postaux et télécom</t>
  </si>
  <si>
    <t>Divers services</t>
  </si>
  <si>
    <t>—Autres services extérieurs</t>
  </si>
  <si>
    <t>—Impôts Taxes, vers assimil</t>
  </si>
  <si>
    <t>Rémunérations personnels</t>
  </si>
  <si>
    <t>Charges sociales</t>
  </si>
  <si>
    <t>Autres charges</t>
  </si>
  <si>
    <t>—Charges de personnels</t>
  </si>
  <si>
    <t>Affiliations Reversement</t>
  </si>
  <si>
    <t>Licences Reversement</t>
  </si>
  <si>
    <t>Mutations Reversement</t>
  </si>
  <si>
    <t>Indemnités formations Reversement</t>
  </si>
  <si>
    <t>Engagement compétitions Reversement</t>
  </si>
  <si>
    <t>Aides aux comités département</t>
  </si>
  <si>
    <t>Aides aux athlètes</t>
  </si>
  <si>
    <t>Autres aides</t>
  </si>
  <si>
    <t>—Charges de gestion</t>
  </si>
  <si>
    <t>—Dotations prov &amp; amort</t>
  </si>
  <si>
    <t>S/T Charges d' Exploitation</t>
  </si>
  <si>
    <t>Résultat exploitation</t>
  </si>
  <si>
    <t>—Produits Financiers</t>
  </si>
  <si>
    <t>—Charges Financières</t>
  </si>
  <si>
    <t>Résultat financier</t>
  </si>
  <si>
    <t>—Produits Exceptionnels</t>
  </si>
  <si>
    <t>Produits</t>
  </si>
  <si>
    <t>Stages</t>
  </si>
  <si>
    <t>Formations</t>
  </si>
  <si>
    <t>Internat pôle et autres prestations</t>
  </si>
  <si>
    <t>Refacturation</t>
  </si>
  <si>
    <t>Autres produits activités</t>
  </si>
  <si>
    <t>—Vente Produits activités</t>
  </si>
  <si>
    <t>Etat - DRJS</t>
  </si>
  <si>
    <t>Region Centre</t>
  </si>
  <si>
    <t>FFTT</t>
  </si>
  <si>
    <t>Autres subventions</t>
  </si>
  <si>
    <t>—Subventions</t>
  </si>
  <si>
    <t>Affiliations</t>
  </si>
  <si>
    <t>Licences</t>
  </si>
  <si>
    <t>Mutations</t>
  </si>
  <si>
    <t>Indemnités formations</t>
  </si>
  <si>
    <t>Engagement compétitions</t>
  </si>
  <si>
    <t>Aides diverses</t>
  </si>
  <si>
    <t>—Cotisations</t>
  </si>
  <si>
    <t>—Transferts de charges</t>
  </si>
  <si>
    <t>S/T Produits d'Exploitation</t>
  </si>
  <si>
    <t>Charges</t>
  </si>
  <si>
    <t>Achats Equipements et mat</t>
  </si>
  <si>
    <t>Fournitures administratives</t>
  </si>
  <si>
    <t>Autres"achats"</t>
  </si>
  <si>
    <t>Locations: salles/mat/mat transport …</t>
  </si>
  <si>
    <t>Budget
Exercice N</t>
  </si>
  <si>
    <t>Budget
Exercice N+1</t>
  </si>
  <si>
    <t>Budget
Exercice N-1</t>
  </si>
  <si>
    <t>PING PONG MAG</t>
  </si>
  <si>
    <t>Licences Promotionnelles reversement</t>
  </si>
  <si>
    <t>Aides aux Clubs</t>
  </si>
  <si>
    <t>Déplacement / Hébergement/Réception</t>
  </si>
  <si>
    <t>2018-2019</t>
  </si>
  <si>
    <t>Ping Pong Mag</t>
  </si>
  <si>
    <t>2019-2020</t>
  </si>
  <si>
    <t>Budget
Exercice N-2</t>
  </si>
  <si>
    <t>2020-2021</t>
  </si>
  <si>
    <t>Quote Part Opé. Faites en Commun</t>
  </si>
  <si>
    <t>Personnel Ext Administratif</t>
  </si>
  <si>
    <t>Indemnités CTN</t>
  </si>
  <si>
    <t>2021-2022</t>
  </si>
  <si>
    <t>Budget prévisionnel de l'exercice 2021/2022</t>
  </si>
  <si>
    <t>Etat - ANS</t>
  </si>
  <si>
    <t>Honoraires et frais divers COVID 19</t>
  </si>
  <si>
    <t>Region Centre (Cap'Asso)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</si>
</sst>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#,##0.00&quot;€&quot;;[Red]#,##0.00&quot;€&quot;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33" borderId="10" xfId="0" applyFill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" fillId="34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right" vertical="center"/>
    </xf>
    <xf numFmtId="0" fontId="1" fillId="36" borderId="10" xfId="0" applyFont="1" applyFill="1" applyBorder="1" applyAlignment="1">
      <alignment vertical="center"/>
    </xf>
    <xf numFmtId="0" fontId="10" fillId="36" borderId="10" xfId="0" applyFont="1" applyFill="1" applyBorder="1" applyAlignment="1">
      <alignment vertical="center"/>
    </xf>
    <xf numFmtId="0" fontId="9" fillId="37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38" borderId="10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45" fillId="33" borderId="10" xfId="0" applyFont="1" applyFill="1" applyBorder="1" applyAlignment="1">
      <alignment vertical="center"/>
    </xf>
    <xf numFmtId="0" fontId="45" fillId="0" borderId="10" xfId="0" applyFont="1" applyBorder="1" applyAlignment="1">
      <alignment/>
    </xf>
    <xf numFmtId="0" fontId="45" fillId="38" borderId="10" xfId="0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0</xdr:row>
      <xdr:rowOff>1171575</xdr:rowOff>
    </xdr:to>
    <xdr:pic>
      <xdr:nvPicPr>
        <xdr:cNvPr id="1" name="Image 1" descr="Bandeau-haut-Ligue-2019-2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484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5"/>
  <sheetViews>
    <sheetView tabSelected="1" zoomScalePageLayoutView="0" workbookViewId="0" topLeftCell="A7">
      <selection activeCell="I14" sqref="I14"/>
    </sheetView>
  </sheetViews>
  <sheetFormatPr defaultColWidth="11.00390625" defaultRowHeight="12.75"/>
  <cols>
    <col min="1" max="1" width="3.25390625" style="0" customWidth="1"/>
    <col min="2" max="2" width="33.75390625" style="0" customWidth="1"/>
    <col min="3" max="3" width="14.00390625" style="0" customWidth="1"/>
    <col min="4" max="4" width="13.25390625" style="0" customWidth="1"/>
    <col min="6" max="6" width="14.375" style="0" customWidth="1"/>
  </cols>
  <sheetData>
    <row r="1" ht="93.75" customHeight="1"/>
    <row r="2" spans="1:6" ht="21.75" customHeight="1">
      <c r="A2" s="27" t="s">
        <v>82</v>
      </c>
      <c r="B2" s="27"/>
      <c r="C2" s="27"/>
      <c r="D2" s="27"/>
      <c r="E2" s="27"/>
      <c r="F2" s="27"/>
    </row>
    <row r="3" spans="2:3" ht="20.25" customHeight="1">
      <c r="B3" s="3"/>
      <c r="C3" s="1"/>
    </row>
    <row r="4" spans="3:6" ht="41.25" customHeight="1">
      <c r="C4" s="17" t="s">
        <v>76</v>
      </c>
      <c r="D4" s="17" t="s">
        <v>68</v>
      </c>
      <c r="E4" s="17" t="s">
        <v>66</v>
      </c>
      <c r="F4" s="17" t="s">
        <v>67</v>
      </c>
    </row>
    <row r="5" spans="1:6" ht="33.75" customHeight="1">
      <c r="A5" s="4"/>
      <c r="B5" s="5" t="s">
        <v>40</v>
      </c>
      <c r="C5" s="22" t="s">
        <v>73</v>
      </c>
      <c r="D5" s="22" t="s">
        <v>75</v>
      </c>
      <c r="E5" s="22" t="s">
        <v>77</v>
      </c>
      <c r="F5" s="22" t="s">
        <v>81</v>
      </c>
    </row>
    <row r="6" spans="1:6" ht="12.75">
      <c r="A6" s="6"/>
      <c r="B6" s="6"/>
      <c r="C6" s="6"/>
      <c r="D6" s="6"/>
      <c r="E6" s="6"/>
      <c r="F6" s="6"/>
    </row>
    <row r="7" spans="1:6" ht="12.75">
      <c r="A7" s="6"/>
      <c r="B7" s="18" t="s">
        <v>41</v>
      </c>
      <c r="C7" s="18">
        <v>20000</v>
      </c>
      <c r="D7" s="18">
        <v>30000</v>
      </c>
      <c r="E7" s="18">
        <v>30000</v>
      </c>
      <c r="F7" s="18">
        <v>30000</v>
      </c>
    </row>
    <row r="8" spans="1:6" ht="12.75">
      <c r="A8" s="6"/>
      <c r="B8" s="18" t="s">
        <v>42</v>
      </c>
      <c r="C8" s="18">
        <v>10000</v>
      </c>
      <c r="D8" s="18">
        <v>10000</v>
      </c>
      <c r="E8" s="18">
        <v>10000</v>
      </c>
      <c r="F8" s="18">
        <v>10000</v>
      </c>
    </row>
    <row r="9" spans="1:6" ht="12.75">
      <c r="A9" s="6"/>
      <c r="B9" s="18" t="s">
        <v>43</v>
      </c>
      <c r="C9" s="18">
        <v>50000</v>
      </c>
      <c r="D9" s="18">
        <v>50000</v>
      </c>
      <c r="E9" s="18">
        <v>38000</v>
      </c>
      <c r="F9" s="18">
        <v>38000</v>
      </c>
    </row>
    <row r="10" spans="1:6" ht="12.75">
      <c r="A10" s="6"/>
      <c r="B10" s="18" t="s">
        <v>44</v>
      </c>
      <c r="C10" s="18">
        <v>24000</v>
      </c>
      <c r="D10" s="18">
        <v>14000</v>
      </c>
      <c r="E10" s="18">
        <v>10000</v>
      </c>
      <c r="F10" s="18">
        <v>10000</v>
      </c>
    </row>
    <row r="11" spans="1:6" ht="12.75">
      <c r="A11" s="6"/>
      <c r="B11" s="18" t="s">
        <v>45</v>
      </c>
      <c r="C11" s="18">
        <v>8000</v>
      </c>
      <c r="D11" s="18">
        <v>2000</v>
      </c>
      <c r="E11" s="18">
        <v>2000</v>
      </c>
      <c r="F11" s="18">
        <v>2000</v>
      </c>
    </row>
    <row r="12" spans="1:6" ht="12.75">
      <c r="A12" s="7">
        <v>70</v>
      </c>
      <c r="B12" s="7" t="s">
        <v>46</v>
      </c>
      <c r="C12" s="7">
        <v>112000</v>
      </c>
      <c r="D12" s="7">
        <f>SUM(D7:D11)</f>
        <v>106000</v>
      </c>
      <c r="E12" s="7">
        <f>SUM(E7:E11)</f>
        <v>90000</v>
      </c>
      <c r="F12" s="7">
        <f>SUM(F7:F11)</f>
        <v>90000</v>
      </c>
    </row>
    <row r="13" spans="1:6" ht="12.75">
      <c r="A13" s="6"/>
      <c r="B13" s="6"/>
      <c r="C13" s="6"/>
      <c r="D13" s="6"/>
      <c r="E13" s="6"/>
      <c r="F13" s="6"/>
    </row>
    <row r="14" spans="1:6" ht="12.75">
      <c r="A14" s="6"/>
      <c r="B14" s="18" t="s">
        <v>83</v>
      </c>
      <c r="C14" s="18">
        <v>45500</v>
      </c>
      <c r="D14" s="18">
        <v>32000</v>
      </c>
      <c r="E14" s="18">
        <v>32000</v>
      </c>
      <c r="F14" s="18">
        <v>32000</v>
      </c>
    </row>
    <row r="15" spans="1:6" ht="12.75">
      <c r="A15" s="6"/>
      <c r="B15" s="18" t="s">
        <v>47</v>
      </c>
      <c r="C15" s="18">
        <v>10000</v>
      </c>
      <c r="D15" s="18">
        <v>10000</v>
      </c>
      <c r="E15" s="18">
        <v>10000</v>
      </c>
      <c r="F15" s="18">
        <v>10000</v>
      </c>
    </row>
    <row r="16" spans="1:6" ht="12.75">
      <c r="A16" s="6"/>
      <c r="B16" s="18" t="s">
        <v>48</v>
      </c>
      <c r="C16" s="18">
        <v>31000</v>
      </c>
      <c r="D16" s="18">
        <v>29000</v>
      </c>
      <c r="E16" s="18">
        <v>19000</v>
      </c>
      <c r="F16" s="18">
        <v>19000</v>
      </c>
    </row>
    <row r="17" spans="1:6" ht="12.75">
      <c r="A17" s="6"/>
      <c r="B17" s="18" t="s">
        <v>85</v>
      </c>
      <c r="C17" s="18">
        <v>10000</v>
      </c>
      <c r="D17" s="18">
        <v>17800</v>
      </c>
      <c r="E17" s="18">
        <v>13000</v>
      </c>
      <c r="F17" s="18">
        <v>13000</v>
      </c>
    </row>
    <row r="18" spans="1:6" ht="12.75">
      <c r="A18" s="6"/>
      <c r="B18" s="18" t="s">
        <v>49</v>
      </c>
      <c r="C18" s="18">
        <v>5000</v>
      </c>
      <c r="D18" s="18"/>
      <c r="E18" s="18"/>
      <c r="F18" s="18"/>
    </row>
    <row r="19" spans="1:6" ht="12.75">
      <c r="A19" s="6"/>
      <c r="B19" s="6" t="s">
        <v>50</v>
      </c>
      <c r="C19" s="6">
        <v>2000</v>
      </c>
      <c r="D19" s="6"/>
      <c r="E19" s="6"/>
      <c r="F19" s="6"/>
    </row>
    <row r="20" spans="1:6" ht="12.75">
      <c r="A20" s="7">
        <v>74</v>
      </c>
      <c r="B20" s="7" t="s">
        <v>51</v>
      </c>
      <c r="C20" s="7">
        <f>SUM(C14:C19)</f>
        <v>103500</v>
      </c>
      <c r="D20" s="7">
        <f>SUM(D14:D19)</f>
        <v>88800</v>
      </c>
      <c r="E20" s="7">
        <f>SUM(E14:E19)</f>
        <v>74000</v>
      </c>
      <c r="F20" s="7">
        <f>SUM(F14:F19)</f>
        <v>74000</v>
      </c>
    </row>
    <row r="21" spans="1:6" ht="12.75">
      <c r="A21" s="6"/>
      <c r="B21" s="6" t="s">
        <v>78</v>
      </c>
      <c r="C21" s="6"/>
      <c r="D21" s="6"/>
      <c r="E21" s="18">
        <v>5000</v>
      </c>
      <c r="F21" s="18">
        <v>5000</v>
      </c>
    </row>
    <row r="22" spans="1:6" ht="12.75">
      <c r="A22" s="6"/>
      <c r="B22" s="6" t="s">
        <v>52</v>
      </c>
      <c r="C22" s="6">
        <v>25000</v>
      </c>
      <c r="D22" s="6">
        <v>25000</v>
      </c>
      <c r="E22" s="6">
        <v>25000</v>
      </c>
      <c r="F22" s="6">
        <v>25000</v>
      </c>
    </row>
    <row r="23" spans="1:6" ht="12.75">
      <c r="A23" s="6"/>
      <c r="B23" s="18" t="s">
        <v>53</v>
      </c>
      <c r="C23" s="18">
        <v>280000</v>
      </c>
      <c r="D23" s="18">
        <v>275000</v>
      </c>
      <c r="E23" s="25">
        <v>264000</v>
      </c>
      <c r="F23" s="18">
        <v>264900</v>
      </c>
    </row>
    <row r="24" spans="1:6" ht="12.75">
      <c r="A24" s="6"/>
      <c r="B24" s="18" t="s">
        <v>54</v>
      </c>
      <c r="C24" s="18">
        <v>20000</v>
      </c>
      <c r="D24" s="18">
        <v>20000</v>
      </c>
      <c r="E24" s="18">
        <v>20000</v>
      </c>
      <c r="F24" s="18">
        <v>20000</v>
      </c>
    </row>
    <row r="25" spans="1:6" ht="12.75">
      <c r="A25" s="6"/>
      <c r="B25" s="6" t="s">
        <v>55</v>
      </c>
      <c r="C25" s="6">
        <v>7000</v>
      </c>
      <c r="D25" s="6">
        <v>7000</v>
      </c>
      <c r="E25" s="6">
        <v>7000</v>
      </c>
      <c r="F25" s="6">
        <v>7000</v>
      </c>
    </row>
    <row r="26" spans="1:6" ht="12.75">
      <c r="A26" s="6"/>
      <c r="B26" s="18" t="s">
        <v>74</v>
      </c>
      <c r="C26" s="6">
        <v>8000</v>
      </c>
      <c r="D26" s="6">
        <v>8000</v>
      </c>
      <c r="E26" s="6">
        <v>5000</v>
      </c>
      <c r="F26" s="6">
        <v>5000</v>
      </c>
    </row>
    <row r="27" spans="1:6" ht="12.75">
      <c r="A27" s="6"/>
      <c r="B27" s="6" t="s">
        <v>56</v>
      </c>
      <c r="C27" s="6">
        <v>54000</v>
      </c>
      <c r="D27" s="6">
        <v>54000</v>
      </c>
      <c r="E27" s="6">
        <v>54000</v>
      </c>
      <c r="F27" s="6">
        <v>54000</v>
      </c>
    </row>
    <row r="28" spans="1:6" ht="12.75">
      <c r="A28" s="6"/>
      <c r="B28" s="6" t="s">
        <v>57</v>
      </c>
      <c r="C28" s="6">
        <v>13000</v>
      </c>
      <c r="D28" s="6"/>
      <c r="E28" s="6"/>
      <c r="F28" s="6"/>
    </row>
    <row r="29" spans="1:6" ht="12.75">
      <c r="A29" s="7">
        <v>75</v>
      </c>
      <c r="B29" s="7" t="s">
        <v>58</v>
      </c>
      <c r="C29" s="7">
        <v>407000</v>
      </c>
      <c r="D29" s="7">
        <f>SUM(D22:D28)</f>
        <v>389000</v>
      </c>
      <c r="E29" s="7">
        <f>SUM(E21:E28)</f>
        <v>380000</v>
      </c>
      <c r="F29" s="7">
        <f>SUM(F21:F28)</f>
        <v>380900</v>
      </c>
    </row>
    <row r="30" spans="1:6" ht="12.75">
      <c r="A30" s="6"/>
      <c r="B30" s="6"/>
      <c r="C30" s="6"/>
      <c r="D30" s="6"/>
      <c r="E30" s="6"/>
      <c r="F30" s="6"/>
    </row>
    <row r="31" spans="1:6" ht="12.75">
      <c r="A31" s="7">
        <v>78</v>
      </c>
      <c r="B31" s="7" t="s">
        <v>3</v>
      </c>
      <c r="C31" s="7"/>
      <c r="D31" s="7"/>
      <c r="E31" s="7"/>
      <c r="F31" s="7"/>
    </row>
    <row r="32" spans="1:6" ht="12.75">
      <c r="A32" s="6"/>
      <c r="B32" s="6"/>
      <c r="C32" s="6"/>
      <c r="D32" s="6"/>
      <c r="E32" s="6"/>
      <c r="F32" s="6"/>
    </row>
    <row r="33" spans="1:6" ht="12.75">
      <c r="A33" s="7">
        <v>79</v>
      </c>
      <c r="B33" s="7" t="s">
        <v>59</v>
      </c>
      <c r="C33" s="7"/>
      <c r="D33" s="7"/>
      <c r="E33" s="7">
        <v>7000</v>
      </c>
      <c r="F33" s="7">
        <v>7000</v>
      </c>
    </row>
    <row r="34" spans="1:6" ht="12.75">
      <c r="A34" s="6"/>
      <c r="B34" s="6"/>
      <c r="C34" s="6"/>
      <c r="D34" s="6"/>
      <c r="E34" s="6"/>
      <c r="F34" s="6"/>
    </row>
    <row r="35" spans="1:6" ht="19.5" customHeight="1">
      <c r="A35" s="8"/>
      <c r="B35" s="8" t="s">
        <v>60</v>
      </c>
      <c r="C35" s="8">
        <f>C12+C20+C29+C33</f>
        <v>622500</v>
      </c>
      <c r="D35" s="8">
        <f>D12+D20+D29+D33</f>
        <v>583800</v>
      </c>
      <c r="E35" s="24">
        <f>E12+E20+E29+E33+E34</f>
        <v>551000</v>
      </c>
      <c r="F35" s="8">
        <f>F12+F20+F29+F33+F34</f>
        <v>551900</v>
      </c>
    </row>
    <row r="50" spans="1:6" ht="20.25" customHeight="1">
      <c r="A50" s="9"/>
      <c r="B50" s="10" t="s">
        <v>61</v>
      </c>
      <c r="C50" s="22" t="s">
        <v>73</v>
      </c>
      <c r="D50" s="22" t="s">
        <v>75</v>
      </c>
      <c r="E50" s="22" t="s">
        <v>77</v>
      </c>
      <c r="F50" s="22" t="s">
        <v>81</v>
      </c>
    </row>
    <row r="51" spans="1:6" ht="8.25" customHeight="1">
      <c r="A51" s="6"/>
      <c r="B51" s="6"/>
      <c r="C51" s="6"/>
      <c r="D51" s="6"/>
      <c r="E51" s="6"/>
      <c r="F51" s="6"/>
    </row>
    <row r="52" spans="1:6" ht="12.75">
      <c r="A52" s="6"/>
      <c r="B52" s="6" t="s">
        <v>62</v>
      </c>
      <c r="C52" s="6">
        <v>5000</v>
      </c>
      <c r="D52" s="6">
        <v>5000</v>
      </c>
      <c r="E52" s="6">
        <v>3500</v>
      </c>
      <c r="F52" s="6">
        <v>3000</v>
      </c>
    </row>
    <row r="53" spans="1:6" ht="12.75">
      <c r="A53" s="6"/>
      <c r="B53" s="6" t="s">
        <v>63</v>
      </c>
      <c r="C53" s="6">
        <v>3000</v>
      </c>
      <c r="D53" s="6">
        <v>3000</v>
      </c>
      <c r="E53" s="6">
        <v>2000</v>
      </c>
      <c r="F53" s="6">
        <v>2000</v>
      </c>
    </row>
    <row r="54" spans="1:6" ht="12.75">
      <c r="A54" s="6"/>
      <c r="B54" s="6" t="s">
        <v>4</v>
      </c>
      <c r="C54" s="6">
        <v>2500</v>
      </c>
      <c r="D54" s="6">
        <v>2000</v>
      </c>
      <c r="E54" s="6">
        <v>2000</v>
      </c>
      <c r="F54" s="6">
        <v>2000</v>
      </c>
    </row>
    <row r="55" spans="1:6" ht="12.75">
      <c r="A55" s="6"/>
      <c r="B55" s="6" t="s">
        <v>5</v>
      </c>
      <c r="C55" s="6">
        <v>6000</v>
      </c>
      <c r="D55" s="6">
        <v>5000</v>
      </c>
      <c r="E55" s="6">
        <v>3500</v>
      </c>
      <c r="F55" s="6">
        <v>3500</v>
      </c>
    </row>
    <row r="56" spans="1:6" ht="12.75">
      <c r="A56" s="6"/>
      <c r="B56" s="6" t="s">
        <v>64</v>
      </c>
      <c r="C56" s="6">
        <v>5000</v>
      </c>
      <c r="D56" s="6">
        <v>5000</v>
      </c>
      <c r="E56" s="6">
        <v>5000</v>
      </c>
      <c r="F56" s="6">
        <v>4200</v>
      </c>
    </row>
    <row r="57" spans="1:6" ht="12.75">
      <c r="A57" s="7">
        <v>60</v>
      </c>
      <c r="B57" s="7" t="s">
        <v>11</v>
      </c>
      <c r="C57" s="7">
        <v>21500</v>
      </c>
      <c r="D57" s="7">
        <f>SUM(D52:D56)</f>
        <v>20000</v>
      </c>
      <c r="E57" s="7">
        <f>SUM(E52:E56)</f>
        <v>16000</v>
      </c>
      <c r="F57" s="7">
        <f>SUM(F52:F56)</f>
        <v>14700</v>
      </c>
    </row>
    <row r="58" spans="1:6" ht="8.25" customHeight="1">
      <c r="A58" s="6"/>
      <c r="B58" s="6"/>
      <c r="C58" s="6"/>
      <c r="D58" s="6"/>
      <c r="E58" s="6"/>
      <c r="F58" s="6"/>
    </row>
    <row r="59" spans="1:6" ht="12.75">
      <c r="A59" s="6"/>
      <c r="B59" s="18" t="s">
        <v>65</v>
      </c>
      <c r="C59" s="18">
        <v>5000</v>
      </c>
      <c r="D59" s="18">
        <v>6000</v>
      </c>
      <c r="E59" s="18">
        <v>4000</v>
      </c>
      <c r="F59" s="18">
        <v>4000</v>
      </c>
    </row>
    <row r="60" spans="1:6" ht="12.75">
      <c r="A60" s="6"/>
      <c r="B60" s="18" t="s">
        <v>0</v>
      </c>
      <c r="C60" s="18">
        <v>4000</v>
      </c>
      <c r="D60" s="18">
        <v>3000</v>
      </c>
      <c r="E60" s="18">
        <v>4000</v>
      </c>
      <c r="F60" s="18">
        <v>3500</v>
      </c>
    </row>
    <row r="61" spans="1:6" ht="12.75">
      <c r="A61" s="6"/>
      <c r="B61" s="18" t="s">
        <v>1</v>
      </c>
      <c r="C61" s="18">
        <v>7000</v>
      </c>
      <c r="D61" s="18">
        <v>7000</v>
      </c>
      <c r="E61" s="18">
        <v>6000</v>
      </c>
      <c r="F61" s="18">
        <v>6000</v>
      </c>
    </row>
    <row r="62" spans="1:6" ht="12.75">
      <c r="A62" s="7">
        <v>61</v>
      </c>
      <c r="B62" s="7" t="s">
        <v>2</v>
      </c>
      <c r="C62" s="7">
        <v>16000</v>
      </c>
      <c r="D62" s="7">
        <f>SUM(D59:D61)</f>
        <v>16000</v>
      </c>
      <c r="E62" s="7">
        <f>SUM(E59:E61)</f>
        <v>14000</v>
      </c>
      <c r="F62" s="7">
        <f>SUM(F59:F61)</f>
        <v>13500</v>
      </c>
    </row>
    <row r="63" spans="1:6" ht="14.25" customHeight="1">
      <c r="A63" s="6"/>
      <c r="B63" s="18" t="s">
        <v>79</v>
      </c>
      <c r="C63" s="18"/>
      <c r="D63" s="18"/>
      <c r="E63" s="18">
        <v>7800</v>
      </c>
      <c r="F63" s="18">
        <v>7800</v>
      </c>
    </row>
    <row r="64" spans="1:6" ht="12.75">
      <c r="A64" s="6"/>
      <c r="B64" s="18" t="s">
        <v>13</v>
      </c>
      <c r="C64" s="18">
        <v>4000</v>
      </c>
      <c r="D64" s="18">
        <v>4000</v>
      </c>
      <c r="E64" s="18">
        <v>4000</v>
      </c>
      <c r="F64" s="18">
        <v>4000</v>
      </c>
    </row>
    <row r="65" spans="1:6" ht="12.75">
      <c r="A65" s="6"/>
      <c r="B65" s="18" t="s">
        <v>14</v>
      </c>
      <c r="C65" s="18">
        <v>6000</v>
      </c>
      <c r="D65" s="18">
        <v>5000</v>
      </c>
      <c r="E65" s="18">
        <v>5000</v>
      </c>
      <c r="F65" s="18">
        <v>5000</v>
      </c>
    </row>
    <row r="66" spans="1:6" ht="12.75">
      <c r="A66" s="6"/>
      <c r="B66" s="18" t="s">
        <v>15</v>
      </c>
      <c r="C66" s="18">
        <v>12000</v>
      </c>
      <c r="D66" s="18">
        <v>11000</v>
      </c>
      <c r="E66" s="18">
        <v>10000</v>
      </c>
      <c r="F66" s="18">
        <v>10000</v>
      </c>
    </row>
    <row r="67" spans="1:6" ht="12.75">
      <c r="A67" s="6"/>
      <c r="B67" s="18" t="s">
        <v>84</v>
      </c>
      <c r="C67" s="18">
        <v>1000</v>
      </c>
      <c r="D67" s="18"/>
      <c r="E67" s="18"/>
      <c r="F67" s="18"/>
    </row>
    <row r="68" spans="1:6" ht="12.75">
      <c r="A68" s="6"/>
      <c r="B68" s="18" t="s">
        <v>72</v>
      </c>
      <c r="C68" s="18">
        <v>125000</v>
      </c>
      <c r="D68" s="18">
        <v>130000</v>
      </c>
      <c r="E68" s="18">
        <v>125000</v>
      </c>
      <c r="F68" s="18">
        <v>122000</v>
      </c>
    </row>
    <row r="69" spans="1:6" ht="12.75">
      <c r="A69" s="6"/>
      <c r="B69" s="18" t="s">
        <v>16</v>
      </c>
      <c r="C69" s="18">
        <v>3500</v>
      </c>
      <c r="D69" s="18">
        <v>3500</v>
      </c>
      <c r="E69" s="18">
        <v>3500</v>
      </c>
      <c r="F69" s="18">
        <v>3400</v>
      </c>
    </row>
    <row r="70" spans="1:6" ht="12.75">
      <c r="A70" s="6"/>
      <c r="B70" s="18" t="s">
        <v>17</v>
      </c>
      <c r="C70" s="18">
        <v>12000</v>
      </c>
      <c r="D70" s="18">
        <v>12000</v>
      </c>
      <c r="E70" s="18">
        <v>12000</v>
      </c>
      <c r="F70" s="18">
        <v>11500</v>
      </c>
    </row>
    <row r="71" spans="1:6" ht="12.75">
      <c r="A71" s="7">
        <v>62</v>
      </c>
      <c r="B71" s="7" t="s">
        <v>18</v>
      </c>
      <c r="C71" s="7">
        <f>SUM(C64:C70)</f>
        <v>163500</v>
      </c>
      <c r="D71" s="7">
        <f>SUM(D64:D70)</f>
        <v>165500</v>
      </c>
      <c r="E71" s="7">
        <f>SUM(E63:E70)</f>
        <v>167300</v>
      </c>
      <c r="F71" s="7">
        <f>SUM(F63:F70)</f>
        <v>163700</v>
      </c>
    </row>
    <row r="72" spans="1:6" ht="9" customHeight="1">
      <c r="A72" s="6"/>
      <c r="B72" s="6"/>
      <c r="C72" s="6"/>
      <c r="D72" s="6"/>
      <c r="E72" s="6"/>
      <c r="F72" s="6"/>
    </row>
    <row r="73" spans="1:6" ht="12.75">
      <c r="A73" s="7">
        <v>63</v>
      </c>
      <c r="B73" s="7" t="s">
        <v>19</v>
      </c>
      <c r="C73" s="7">
        <v>1500</v>
      </c>
      <c r="D73" s="7">
        <v>1500</v>
      </c>
      <c r="E73" s="7">
        <v>3000</v>
      </c>
      <c r="F73" s="7">
        <v>3000</v>
      </c>
    </row>
    <row r="74" spans="1:6" ht="11.25" customHeight="1">
      <c r="A74" s="6"/>
      <c r="B74" s="6" t="s">
        <v>80</v>
      </c>
      <c r="C74" s="6"/>
      <c r="D74" s="6"/>
      <c r="E74" s="18">
        <v>5200</v>
      </c>
      <c r="F74" s="18">
        <v>5200</v>
      </c>
    </row>
    <row r="75" spans="1:6" ht="12.75">
      <c r="A75" s="6"/>
      <c r="B75" s="18" t="s">
        <v>20</v>
      </c>
      <c r="C75" s="18">
        <v>150000</v>
      </c>
      <c r="D75" s="18">
        <v>130000</v>
      </c>
      <c r="E75" s="18">
        <v>104000</v>
      </c>
      <c r="F75" s="18">
        <v>104000</v>
      </c>
    </row>
    <row r="76" spans="1:6" ht="12.75">
      <c r="A76" s="6"/>
      <c r="B76" s="18" t="s">
        <v>21</v>
      </c>
      <c r="C76" s="18">
        <v>49500</v>
      </c>
      <c r="D76" s="18">
        <v>36000</v>
      </c>
      <c r="E76" s="18">
        <v>32000</v>
      </c>
      <c r="F76" s="18">
        <v>32000</v>
      </c>
    </row>
    <row r="77" spans="1:6" ht="12.75">
      <c r="A77" s="6"/>
      <c r="B77" s="18" t="s">
        <v>22</v>
      </c>
      <c r="C77" s="18">
        <v>900</v>
      </c>
      <c r="D77" s="18">
        <v>1000</v>
      </c>
      <c r="E77" s="18">
        <v>1000</v>
      </c>
      <c r="F77" s="18">
        <v>1000</v>
      </c>
    </row>
    <row r="78" spans="1:6" ht="12.75">
      <c r="A78" s="7">
        <v>64</v>
      </c>
      <c r="B78" s="7" t="s">
        <v>23</v>
      </c>
      <c r="C78" s="7">
        <f>SUM(C75:C77)</f>
        <v>200400</v>
      </c>
      <c r="D78" s="7">
        <f>SUM(D75:D77)</f>
        <v>167000</v>
      </c>
      <c r="E78" s="7">
        <f>SUM(E74:E77)</f>
        <v>142200</v>
      </c>
      <c r="F78" s="7">
        <f>SUM(F74:F77)</f>
        <v>142200</v>
      </c>
    </row>
    <row r="79" spans="1:6" ht="6.75" customHeight="1">
      <c r="A79" s="6"/>
      <c r="B79" s="6"/>
      <c r="C79" s="6"/>
      <c r="D79" s="6"/>
      <c r="E79" s="6"/>
      <c r="F79" s="6"/>
    </row>
    <row r="80" spans="1:6" ht="12.75">
      <c r="A80" s="6"/>
      <c r="B80" s="18" t="s">
        <v>24</v>
      </c>
      <c r="C80" s="18">
        <v>16000</v>
      </c>
      <c r="D80" s="18">
        <v>16000</v>
      </c>
      <c r="E80" s="18">
        <v>16700</v>
      </c>
      <c r="F80" s="18">
        <v>16000</v>
      </c>
    </row>
    <row r="81" spans="1:6" ht="12.75">
      <c r="A81" s="6"/>
      <c r="B81" s="18" t="s">
        <v>25</v>
      </c>
      <c r="C81" s="18">
        <v>115000</v>
      </c>
      <c r="D81" s="18">
        <v>119000</v>
      </c>
      <c r="E81" s="18">
        <v>120000</v>
      </c>
      <c r="F81" s="18">
        <v>118000</v>
      </c>
    </row>
    <row r="82" spans="1:6" ht="12.75">
      <c r="A82" s="6"/>
      <c r="B82" s="18" t="s">
        <v>70</v>
      </c>
      <c r="C82" s="23">
        <v>4600</v>
      </c>
      <c r="D82" s="23"/>
      <c r="E82" s="23"/>
      <c r="F82" s="23"/>
    </row>
    <row r="83" spans="1:6" ht="12.75">
      <c r="A83" s="6"/>
      <c r="B83" s="18" t="s">
        <v>26</v>
      </c>
      <c r="C83" s="18">
        <v>10000</v>
      </c>
      <c r="D83" s="18">
        <v>10000</v>
      </c>
      <c r="E83" s="18">
        <v>10000</v>
      </c>
      <c r="F83" s="18">
        <v>10000</v>
      </c>
    </row>
    <row r="84" spans="1:6" ht="12.75">
      <c r="A84" s="6"/>
      <c r="B84" s="18" t="s">
        <v>27</v>
      </c>
      <c r="C84" s="18">
        <v>7000</v>
      </c>
      <c r="D84" s="18">
        <v>7000</v>
      </c>
      <c r="E84" s="18">
        <v>7000</v>
      </c>
      <c r="F84" s="18">
        <v>7000</v>
      </c>
    </row>
    <row r="85" spans="1:6" ht="12.75">
      <c r="A85" s="6"/>
      <c r="B85" s="18" t="s">
        <v>69</v>
      </c>
      <c r="C85" s="18">
        <v>8000</v>
      </c>
      <c r="D85" s="18">
        <v>8000</v>
      </c>
      <c r="E85" s="18">
        <v>5000</v>
      </c>
      <c r="F85" s="18">
        <v>4000</v>
      </c>
    </row>
    <row r="86" spans="1:6" ht="12.75">
      <c r="A86" s="6"/>
      <c r="B86" s="18" t="s">
        <v>28</v>
      </c>
      <c r="C86" s="18">
        <v>18000</v>
      </c>
      <c r="D86" s="18">
        <v>18000</v>
      </c>
      <c r="E86" s="18">
        <v>18000</v>
      </c>
      <c r="F86" s="18">
        <v>17000</v>
      </c>
    </row>
    <row r="87" spans="1:6" ht="12.75">
      <c r="A87" s="6"/>
      <c r="B87" s="18" t="s">
        <v>29</v>
      </c>
      <c r="C87" s="18">
        <v>18000</v>
      </c>
      <c r="D87" s="18">
        <v>15000</v>
      </c>
      <c r="E87" s="18">
        <v>14000</v>
      </c>
      <c r="F87" s="18">
        <v>14000</v>
      </c>
    </row>
    <row r="88" spans="1:6" ht="12.75">
      <c r="A88" s="6"/>
      <c r="B88" s="18" t="s">
        <v>71</v>
      </c>
      <c r="C88" s="23">
        <v>7000</v>
      </c>
      <c r="D88" s="23">
        <v>8000</v>
      </c>
      <c r="E88" s="23">
        <v>6000</v>
      </c>
      <c r="F88" s="23">
        <v>6000</v>
      </c>
    </row>
    <row r="89" spans="1:6" ht="12.75">
      <c r="A89" s="6"/>
      <c r="B89" s="18" t="s">
        <v>30</v>
      </c>
      <c r="C89" s="18">
        <v>1000</v>
      </c>
      <c r="D89" s="18">
        <v>1000</v>
      </c>
      <c r="E89" s="18">
        <v>1000</v>
      </c>
      <c r="F89" s="18">
        <v>1000</v>
      </c>
    </row>
    <row r="90" spans="1:6" ht="12.75">
      <c r="A90" s="6"/>
      <c r="B90" s="18" t="s">
        <v>31</v>
      </c>
      <c r="C90" s="18">
        <v>1000</v>
      </c>
      <c r="D90" s="18">
        <v>1000</v>
      </c>
      <c r="E90" s="18">
        <v>1000</v>
      </c>
      <c r="F90" s="18">
        <v>1000</v>
      </c>
    </row>
    <row r="91" spans="1:6" ht="12.75">
      <c r="A91" s="7">
        <v>65</v>
      </c>
      <c r="B91" s="7" t="s">
        <v>32</v>
      </c>
      <c r="C91" s="7">
        <f>SUM(C80:C90)</f>
        <v>205600</v>
      </c>
      <c r="D91" s="7">
        <f>SUM(D80:D90)</f>
        <v>203000</v>
      </c>
      <c r="E91" s="7">
        <f>SUM(E80:E90)</f>
        <v>198700</v>
      </c>
      <c r="F91" s="7">
        <f>SUM(F80:F90)</f>
        <v>194000</v>
      </c>
    </row>
    <row r="92" spans="1:6" ht="7.5" customHeight="1">
      <c r="A92" s="6"/>
      <c r="B92" s="6"/>
      <c r="C92" s="6"/>
      <c r="D92" s="6"/>
      <c r="E92" s="6"/>
      <c r="F92" s="6"/>
    </row>
    <row r="93" spans="1:6" ht="12.75">
      <c r="A93" s="7">
        <v>66</v>
      </c>
      <c r="B93" s="7" t="s">
        <v>33</v>
      </c>
      <c r="C93" s="7">
        <v>14000</v>
      </c>
      <c r="D93" s="7">
        <v>17000</v>
      </c>
      <c r="E93" s="7">
        <v>20000</v>
      </c>
      <c r="F93" s="7">
        <v>20000</v>
      </c>
    </row>
    <row r="94" spans="1:6" ht="8.25" customHeight="1">
      <c r="A94" s="6"/>
      <c r="B94" s="6"/>
      <c r="C94" s="6"/>
      <c r="D94" s="6"/>
      <c r="E94" s="6"/>
      <c r="F94" s="6"/>
    </row>
    <row r="95" spans="1:6" ht="15.75" customHeight="1">
      <c r="A95" s="11"/>
      <c r="B95" s="12" t="s">
        <v>34</v>
      </c>
      <c r="C95" s="13">
        <f>C57+C62+C71+C73+C78+C91+C93</f>
        <v>622500</v>
      </c>
      <c r="D95" s="13">
        <f>D57+D62+D71+D73+D78+D91+D93</f>
        <v>590000</v>
      </c>
      <c r="E95" s="13">
        <f>E57+E62+E71+E73+E78+E91+E93</f>
        <v>561200</v>
      </c>
      <c r="F95" s="13">
        <f>F57+F62+F71+F73+F78+F91+F93</f>
        <v>551100</v>
      </c>
    </row>
    <row r="96" spans="1:6" ht="8.25" customHeight="1">
      <c r="A96" s="6"/>
      <c r="B96" s="6"/>
      <c r="C96" s="6"/>
      <c r="D96" s="6"/>
      <c r="E96" s="6"/>
      <c r="F96" s="6"/>
    </row>
    <row r="97" spans="1:6" ht="19.5" customHeight="1">
      <c r="A97" s="14"/>
      <c r="B97" s="14" t="s">
        <v>35</v>
      </c>
      <c r="C97" s="15">
        <f>C35-C95</f>
        <v>0</v>
      </c>
      <c r="D97" s="15">
        <v>-6200</v>
      </c>
      <c r="E97" s="15"/>
      <c r="F97" s="15"/>
    </row>
    <row r="98" spans="1:6" ht="8.25" customHeight="1">
      <c r="A98" s="6"/>
      <c r="B98" s="6"/>
      <c r="C98" s="6"/>
      <c r="D98" s="6"/>
      <c r="E98" s="6"/>
      <c r="F98" s="6"/>
    </row>
    <row r="99" spans="1:6" ht="12.75">
      <c r="A99" s="7">
        <v>76</v>
      </c>
      <c r="B99" s="7" t="s">
        <v>36</v>
      </c>
      <c r="C99" s="7">
        <v>1000</v>
      </c>
      <c r="D99" s="7">
        <v>400</v>
      </c>
      <c r="E99" s="7"/>
      <c r="F99" s="7"/>
    </row>
    <row r="100" spans="1:6" ht="12.75">
      <c r="A100" s="7">
        <v>66</v>
      </c>
      <c r="B100" s="7" t="s">
        <v>37</v>
      </c>
      <c r="C100" s="7">
        <v>3000</v>
      </c>
      <c r="D100" s="7">
        <v>1200</v>
      </c>
      <c r="E100" s="7">
        <v>800</v>
      </c>
      <c r="F100" s="7">
        <v>800</v>
      </c>
    </row>
    <row r="101" spans="1:6" ht="6" customHeight="1">
      <c r="A101" s="6"/>
      <c r="B101" s="6"/>
      <c r="C101" s="6"/>
      <c r="D101" s="6"/>
      <c r="E101" s="6"/>
      <c r="F101" s="6"/>
    </row>
    <row r="102" spans="1:6" ht="16.5" customHeight="1">
      <c r="A102" s="14"/>
      <c r="B102" s="14" t="s">
        <v>38</v>
      </c>
      <c r="C102" s="15">
        <f>C99-C100</f>
        <v>-2000</v>
      </c>
      <c r="D102" s="15">
        <f>D99-D100</f>
        <v>-800</v>
      </c>
      <c r="E102" s="15">
        <f>E99-E100</f>
        <v>-800</v>
      </c>
      <c r="F102" s="15">
        <f>F99-F100</f>
        <v>-800</v>
      </c>
    </row>
    <row r="103" spans="1:6" ht="8.25" customHeight="1">
      <c r="A103" s="6"/>
      <c r="B103" s="6"/>
      <c r="C103" s="6"/>
      <c r="D103" s="6"/>
      <c r="E103" s="6"/>
      <c r="F103" s="6"/>
    </row>
    <row r="104" spans="1:6" ht="12.75">
      <c r="A104" s="7">
        <v>77</v>
      </c>
      <c r="B104" s="7" t="s">
        <v>39</v>
      </c>
      <c r="C104" s="7">
        <v>3500</v>
      </c>
      <c r="D104" s="7">
        <v>7000</v>
      </c>
      <c r="E104" s="7"/>
      <c r="F104" s="7"/>
    </row>
    <row r="105" spans="1:6" ht="12.75">
      <c r="A105" s="7">
        <v>67</v>
      </c>
      <c r="B105" s="7" t="s">
        <v>9</v>
      </c>
      <c r="C105" s="7">
        <v>1500</v>
      </c>
      <c r="D105" s="7"/>
      <c r="E105" s="7"/>
      <c r="F105" s="7"/>
    </row>
    <row r="106" spans="1:6" ht="6.75" customHeight="1">
      <c r="A106" s="6"/>
      <c r="B106" s="6"/>
      <c r="C106" s="6"/>
      <c r="D106" s="6"/>
      <c r="E106" s="6"/>
      <c r="F106" s="6"/>
    </row>
    <row r="107" spans="1:6" ht="17.25" customHeight="1">
      <c r="A107" s="14"/>
      <c r="B107" s="14" t="s">
        <v>12</v>
      </c>
      <c r="C107" s="14">
        <f>C104-C105</f>
        <v>2000</v>
      </c>
      <c r="D107" s="14">
        <f>D104-D105</f>
        <v>7000</v>
      </c>
      <c r="E107" s="14">
        <f>E104-E105</f>
        <v>0</v>
      </c>
      <c r="F107" s="14">
        <f>F104-F105</f>
        <v>0</v>
      </c>
    </row>
    <row r="108" spans="1:6" ht="6.75" customHeight="1">
      <c r="A108" s="6"/>
      <c r="B108" s="6"/>
      <c r="C108" s="6"/>
      <c r="D108" s="6"/>
      <c r="E108" s="6"/>
      <c r="F108" s="6"/>
    </row>
    <row r="109" spans="1:6" s="2" customFormat="1" ht="16.5" customHeight="1">
      <c r="A109" s="16"/>
      <c r="B109" s="16" t="s">
        <v>10</v>
      </c>
      <c r="C109" s="16">
        <f>C97+C102+C107</f>
        <v>0</v>
      </c>
      <c r="D109" s="16">
        <f>D97+D102+D107</f>
        <v>0</v>
      </c>
      <c r="E109" s="16">
        <v>0</v>
      </c>
      <c r="F109" s="16">
        <v>0</v>
      </c>
    </row>
    <row r="110" spans="1:6" ht="7.5" customHeight="1">
      <c r="A110" s="6"/>
      <c r="B110" s="6"/>
      <c r="C110" s="6"/>
      <c r="D110" s="6"/>
      <c r="E110" s="6"/>
      <c r="F110" s="6"/>
    </row>
    <row r="111" spans="1:6" s="21" customFormat="1" ht="12.75">
      <c r="A111" s="18"/>
      <c r="B111" s="19" t="s">
        <v>6</v>
      </c>
      <c r="C111" s="20">
        <f>C35+C99+C104</f>
        <v>627000</v>
      </c>
      <c r="D111" s="20">
        <f>D35+D99+D104</f>
        <v>591200</v>
      </c>
      <c r="E111" s="20">
        <f>E35+E99+E104</f>
        <v>551000</v>
      </c>
      <c r="F111" s="20">
        <f>F35+F99+F104</f>
        <v>551900</v>
      </c>
    </row>
    <row r="112" spans="1:6" s="21" customFormat="1" ht="6.75" customHeight="1">
      <c r="A112" s="18"/>
      <c r="B112" s="19"/>
      <c r="C112" s="18"/>
      <c r="D112" s="18"/>
      <c r="E112" s="18"/>
      <c r="F112" s="18"/>
    </row>
    <row r="113" spans="1:6" s="21" customFormat="1" ht="12" customHeight="1">
      <c r="A113" s="18"/>
      <c r="B113" s="19" t="s">
        <v>7</v>
      </c>
      <c r="C113" s="20">
        <f>C95+C100+C105</f>
        <v>627000</v>
      </c>
      <c r="D113" s="20">
        <f>D95+D100+D105</f>
        <v>591200</v>
      </c>
      <c r="E113" s="26">
        <f>E95+E100+E105</f>
        <v>562000</v>
      </c>
      <c r="F113" s="20">
        <f>F95+F100+F105</f>
        <v>551900</v>
      </c>
    </row>
    <row r="114" spans="1:6" s="21" customFormat="1" ht="5.25" customHeight="1">
      <c r="A114" s="18"/>
      <c r="B114" s="19"/>
      <c r="C114" s="18"/>
      <c r="D114" s="18"/>
      <c r="E114" s="18"/>
      <c r="F114" s="18"/>
    </row>
    <row r="115" spans="1:6" s="21" customFormat="1" ht="12.75">
      <c r="A115" s="18"/>
      <c r="B115" s="19" t="s">
        <v>8</v>
      </c>
      <c r="C115" s="18"/>
      <c r="D115" s="18"/>
      <c r="E115" s="18"/>
      <c r="F115" s="18"/>
    </row>
  </sheetData>
  <sheetProtection/>
  <mergeCells count="1">
    <mergeCell ref="A2:F2"/>
  </mergeCells>
  <printOptions/>
  <pageMargins left="0.3937007874015748" right="0.1968503937007874" top="0.38" bottom="0.26" header="0.31" footer="0.3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HERVE</dc:creator>
  <cp:keywords/>
  <dc:description/>
  <cp:lastModifiedBy>bsimon</cp:lastModifiedBy>
  <cp:lastPrinted>2017-08-11T09:45:32Z</cp:lastPrinted>
  <dcterms:created xsi:type="dcterms:W3CDTF">2014-08-25T13:10:07Z</dcterms:created>
  <dcterms:modified xsi:type="dcterms:W3CDTF">2020-09-01T10:23:03Z</dcterms:modified>
  <cp:category/>
  <cp:version/>
  <cp:contentType/>
  <cp:contentStatus/>
</cp:coreProperties>
</file>